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0000 PLAN NACIONAL DE ESTADISTICA JUDICIAL\11001 Justicia Gratuita\2024\"/>
    </mc:Choice>
  </mc:AlternateContent>
  <xr:revisionPtr revIDLastSave="0" documentId="13_ncr:1_{588AAE97-7ECA-488A-BC50-B53EAD16B725}" xr6:coauthVersionLast="47" xr6:coauthVersionMax="47" xr10:uidLastSave="{00000000-0000-0000-0000-000000000000}"/>
  <bookViews>
    <workbookView xWindow="-120" yWindow="-120" windowWidth="29040" windowHeight="15840" tabRatio="776" firstSheet="30" activeTab="32" xr2:uid="{00000000-000D-0000-FFFF-FFFF00000000}"/>
  </bookViews>
  <sheets>
    <sheet name="Introduccion" sheetId="2" r:id="rId1"/>
    <sheet name="Fuente" sheetId="19" r:id="rId2"/>
    <sheet name="Presupuesto" sheetId="15" r:id="rId3"/>
    <sheet name="Resumen solicitudes" sheetId="51" r:id="rId4"/>
    <sheet name="Violencia de género" sheetId="47" r:id="rId5"/>
    <sheet name="Impugnaciones" sheetId="48" r:id="rId6"/>
    <sheet name="ANDALUCÍA" sheetId="90" r:id="rId7"/>
    <sheet name="Almería" sheetId="89" r:id="rId8"/>
    <sheet name="Cádiz" sheetId="88" r:id="rId9"/>
    <sheet name="Córdoba" sheetId="91" r:id="rId10"/>
    <sheet name="Granada" sheetId="92" r:id="rId11"/>
    <sheet name="Huelva" sheetId="93" r:id="rId12"/>
    <sheet name="Jaén" sheetId="94" r:id="rId13"/>
    <sheet name="Málaga" sheetId="95" r:id="rId14"/>
    <sheet name="Sevilla" sheetId="96" r:id="rId15"/>
    <sheet name="ARAGÓN" sheetId="97" r:id="rId16"/>
    <sheet name="Huesca" sheetId="99" r:id="rId17"/>
    <sheet name="Teruel" sheetId="100" r:id="rId18"/>
    <sheet name="Zaragoza" sheetId="98" r:id="rId19"/>
    <sheet name="ASTURIAS, PRINCIPADO DE" sheetId="101" r:id="rId20"/>
    <sheet name="CANARIAS" sheetId="102" r:id="rId21"/>
    <sheet name="Gran Canaria" sheetId="103" r:id="rId22"/>
    <sheet name="Lanzarote" sheetId="128" r:id="rId23"/>
    <sheet name="Palma, La" sheetId="130" r:id="rId24"/>
    <sheet name="Tenerife" sheetId="104" r:id="rId25"/>
    <sheet name="CANTABRIA" sheetId="105" r:id="rId26"/>
    <sheet name="CATALUÑA" sheetId="106" r:id="rId27"/>
    <sheet name="Barcelona" sheetId="111" r:id="rId28"/>
    <sheet name="Girona" sheetId="110" r:id="rId29"/>
    <sheet name="Lleida" sheetId="109" r:id="rId30"/>
    <sheet name="Tarragona" sheetId="108" r:id="rId31"/>
    <sheet name="Terres de l'Ebre" sheetId="107" r:id="rId32"/>
    <sheet name="C. VALENCIANA" sheetId="112" r:id="rId33"/>
    <sheet name="Alicante_Alacant" sheetId="113" r:id="rId34"/>
    <sheet name="Castellón_Castelló" sheetId="114" r:id="rId35"/>
    <sheet name="Valencia_València" sheetId="115" r:id="rId36"/>
    <sheet name="GALICIA" sheetId="116" r:id="rId37"/>
    <sheet name="Coruña, A" sheetId="117" r:id="rId38"/>
    <sheet name="Lugo" sheetId="118" r:id="rId39"/>
    <sheet name="Ourense" sheetId="119" r:id="rId40"/>
    <sheet name="Pontevedra" sheetId="120" r:id="rId41"/>
    <sheet name="MADRID, COMUNIDAD DE" sheetId="121" r:id="rId42"/>
    <sheet name="NAVARRA, COMUNIDAD FORAL DE" sheetId="122" r:id="rId43"/>
    <sheet name="PAÍS VASCO" sheetId="123" r:id="rId44"/>
    <sheet name="Araba_Álava" sheetId="126" r:id="rId45"/>
    <sheet name="Bizkaia" sheetId="125" r:id="rId46"/>
    <sheet name="Guipuzkoa" sheetId="124" r:id="rId47"/>
    <sheet name="RIOJA, LA" sheetId="127" r:id="rId48"/>
    <sheet name="Ámbito MINISTERIO" sheetId="12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112" l="1"/>
  <c r="D31" i="112"/>
  <c r="E31" i="112"/>
  <c r="B31" i="112"/>
  <c r="H24" i="112"/>
  <c r="H23" i="112"/>
  <c r="D16" i="112"/>
  <c r="C16" i="112"/>
  <c r="E16" i="112"/>
  <c r="F16" i="112"/>
  <c r="B16" i="112"/>
  <c r="C31" i="116" l="1"/>
  <c r="D31" i="116"/>
  <c r="E31" i="116"/>
  <c r="B31" i="116"/>
  <c r="H27" i="116"/>
  <c r="H24" i="116"/>
  <c r="H23" i="116"/>
  <c r="H20" i="116"/>
  <c r="C16" i="116"/>
  <c r="D16" i="116"/>
  <c r="E16" i="116"/>
  <c r="F16" i="116"/>
  <c r="G16" i="116"/>
  <c r="H16" i="116"/>
  <c r="B16" i="116"/>
  <c r="C31" i="97" l="1"/>
  <c r="D31" i="97"/>
  <c r="B31" i="97"/>
  <c r="H16" i="97"/>
  <c r="F16" i="97"/>
  <c r="E16" i="97"/>
  <c r="B16" i="97"/>
  <c r="F50" i="48" l="1"/>
  <c r="E50" i="48"/>
  <c r="D50" i="48"/>
  <c r="C50" i="48"/>
  <c r="D50" i="47"/>
  <c r="C50" i="47"/>
  <c r="I52" i="51"/>
  <c r="H52" i="51"/>
  <c r="G52" i="51"/>
  <c r="F52" i="51"/>
  <c r="E52" i="51"/>
  <c r="D52" i="51"/>
  <c r="C52" i="51"/>
  <c r="D49" i="48"/>
  <c r="E49" i="48"/>
  <c r="F49" i="48"/>
  <c r="C49" i="48"/>
  <c r="D48" i="48"/>
  <c r="E48" i="48"/>
  <c r="F48" i="48"/>
  <c r="C48" i="48"/>
  <c r="D47" i="48"/>
  <c r="E47" i="48"/>
  <c r="F47" i="48"/>
  <c r="C47" i="48"/>
  <c r="C46" i="48"/>
  <c r="D46" i="48"/>
  <c r="E46" i="48"/>
  <c r="F46" i="48"/>
  <c r="D44" i="48"/>
  <c r="E44" i="48"/>
  <c r="F44" i="48"/>
  <c r="C44" i="48"/>
  <c r="D43" i="48"/>
  <c r="E43" i="48"/>
  <c r="F43" i="48"/>
  <c r="C43" i="48"/>
  <c r="D42" i="48"/>
  <c r="E42" i="48"/>
  <c r="F42" i="48"/>
  <c r="C42" i="48"/>
  <c r="D41" i="48"/>
  <c r="E41" i="48"/>
  <c r="F41" i="48"/>
  <c r="C41" i="48"/>
  <c r="D40" i="48"/>
  <c r="E40" i="48"/>
  <c r="F40" i="48"/>
  <c r="C40" i="48"/>
  <c r="D39" i="48"/>
  <c r="E39" i="48"/>
  <c r="F39" i="48"/>
  <c r="C39" i="48"/>
  <c r="D37" i="48"/>
  <c r="E37" i="48"/>
  <c r="F37" i="48"/>
  <c r="C37" i="48"/>
  <c r="D36" i="48"/>
  <c r="E36" i="48"/>
  <c r="F36" i="48"/>
  <c r="C36" i="48"/>
  <c r="D35" i="48"/>
  <c r="E35" i="48"/>
  <c r="F35" i="48"/>
  <c r="C35" i="48"/>
  <c r="D34" i="48"/>
  <c r="E34" i="48"/>
  <c r="F34" i="48"/>
  <c r="C34" i="48"/>
  <c r="D33" i="48"/>
  <c r="E33" i="48"/>
  <c r="F33" i="48"/>
  <c r="C33" i="48"/>
  <c r="D32" i="48"/>
  <c r="E32" i="48"/>
  <c r="F32" i="48"/>
  <c r="C32" i="48"/>
  <c r="D31" i="48"/>
  <c r="E31" i="48"/>
  <c r="F31" i="48"/>
  <c r="C31" i="48"/>
  <c r="D30" i="48"/>
  <c r="E30" i="48"/>
  <c r="F30" i="48"/>
  <c r="C30" i="48"/>
  <c r="D29" i="48"/>
  <c r="E29" i="48"/>
  <c r="F29" i="48"/>
  <c r="C29" i="48"/>
  <c r="D28" i="48"/>
  <c r="E28" i="48"/>
  <c r="F28" i="48"/>
  <c r="C28" i="48"/>
  <c r="D27" i="48"/>
  <c r="E27" i="48"/>
  <c r="F27" i="48"/>
  <c r="C27" i="48"/>
  <c r="D26" i="48"/>
  <c r="E26" i="48"/>
  <c r="F26" i="48"/>
  <c r="C26" i="48"/>
  <c r="D25" i="48"/>
  <c r="E25" i="48"/>
  <c r="F25" i="48"/>
  <c r="C25" i="48"/>
  <c r="D24" i="48"/>
  <c r="E24" i="48"/>
  <c r="F24" i="48"/>
  <c r="C24" i="48"/>
  <c r="D23" i="48"/>
  <c r="E23" i="48"/>
  <c r="F23" i="48"/>
  <c r="C23" i="48"/>
  <c r="D22" i="48"/>
  <c r="E22" i="48"/>
  <c r="F22" i="48"/>
  <c r="C22" i="48"/>
  <c r="D21" i="48"/>
  <c r="E21" i="48"/>
  <c r="F21" i="48"/>
  <c r="C21" i="48"/>
  <c r="D20" i="48"/>
  <c r="E20" i="48"/>
  <c r="F20" i="48"/>
  <c r="C20" i="48"/>
  <c r="D19" i="48"/>
  <c r="E19" i="48"/>
  <c r="F19" i="48"/>
  <c r="C19" i="48"/>
  <c r="F18" i="48"/>
  <c r="D17" i="48"/>
  <c r="E17" i="48"/>
  <c r="F17" i="48"/>
  <c r="C17" i="48"/>
  <c r="D16" i="48"/>
  <c r="E16" i="48"/>
  <c r="F16" i="48"/>
  <c r="C16" i="48"/>
  <c r="D15" i="48"/>
  <c r="E15" i="48"/>
  <c r="F15" i="48"/>
  <c r="C15" i="48"/>
  <c r="D14" i="48"/>
  <c r="E14" i="48"/>
  <c r="F14" i="48"/>
  <c r="C14" i="48"/>
  <c r="D13" i="48"/>
  <c r="E13" i="48"/>
  <c r="F13" i="48"/>
  <c r="C13" i="48"/>
  <c r="D12" i="48"/>
  <c r="E12" i="48"/>
  <c r="F12" i="48"/>
  <c r="C12" i="48"/>
  <c r="D11" i="48"/>
  <c r="E11" i="48"/>
  <c r="F11" i="48"/>
  <c r="C11" i="48"/>
  <c r="D10" i="48"/>
  <c r="E10" i="48"/>
  <c r="F10" i="48"/>
  <c r="C10" i="48"/>
  <c r="D9" i="48"/>
  <c r="E9" i="48"/>
  <c r="F9" i="48"/>
  <c r="C9" i="48"/>
  <c r="D49" i="47"/>
  <c r="C49" i="47"/>
  <c r="D48" i="47"/>
  <c r="C48" i="47"/>
  <c r="D47" i="47"/>
  <c r="C47" i="47"/>
  <c r="D46" i="47"/>
  <c r="C46" i="47"/>
  <c r="D44" i="47"/>
  <c r="C44" i="47"/>
  <c r="D43" i="47"/>
  <c r="C43" i="47"/>
  <c r="D42" i="47"/>
  <c r="C42" i="47"/>
  <c r="D41" i="47"/>
  <c r="C41" i="47"/>
  <c r="D40" i="47"/>
  <c r="C40" i="47"/>
  <c r="D39" i="47"/>
  <c r="C39" i="47"/>
  <c r="D37" i="47"/>
  <c r="C37" i="47"/>
  <c r="D36" i="47"/>
  <c r="C36" i="47"/>
  <c r="D35" i="47"/>
  <c r="C35" i="47"/>
  <c r="D34" i="47"/>
  <c r="C34" i="47"/>
  <c r="D33" i="47"/>
  <c r="C33" i="47"/>
  <c r="D32" i="47"/>
  <c r="C32" i="47"/>
  <c r="D30" i="47"/>
  <c r="D31" i="47"/>
  <c r="C31" i="47"/>
  <c r="C30" i="47"/>
  <c r="D29" i="47"/>
  <c r="C29" i="47"/>
  <c r="D28" i="47"/>
  <c r="C28" i="47"/>
  <c r="D27" i="47"/>
  <c r="C27" i="47"/>
  <c r="D26" i="47"/>
  <c r="C26" i="47"/>
  <c r="D25" i="47"/>
  <c r="C25" i="47"/>
  <c r="D24" i="47"/>
  <c r="C24" i="47"/>
  <c r="D23" i="47"/>
  <c r="C23" i="47"/>
  <c r="D22" i="47"/>
  <c r="C22" i="47"/>
  <c r="D21" i="47"/>
  <c r="C21" i="47"/>
  <c r="D20" i="47"/>
  <c r="C19" i="47"/>
  <c r="C20" i="47"/>
  <c r="D19" i="47"/>
  <c r="C18" i="47"/>
  <c r="D17" i="47"/>
  <c r="C17" i="47"/>
  <c r="D16" i="47"/>
  <c r="C16" i="47"/>
  <c r="D15" i="47"/>
  <c r="C15" i="47"/>
  <c r="D14" i="47"/>
  <c r="C14" i="47"/>
  <c r="D13" i="47"/>
  <c r="C13" i="47"/>
  <c r="D12" i="47"/>
  <c r="C12" i="47"/>
  <c r="D11" i="47"/>
  <c r="C11" i="47"/>
  <c r="D10" i="47"/>
  <c r="C10" i="47"/>
  <c r="D9" i="47"/>
  <c r="C9" i="47" l="1"/>
  <c r="D51" i="51"/>
  <c r="E51" i="51"/>
  <c r="F51" i="51"/>
  <c r="G51" i="51"/>
  <c r="H51" i="51"/>
  <c r="I51" i="51"/>
  <c r="C51" i="51"/>
  <c r="D50" i="51"/>
  <c r="E50" i="51"/>
  <c r="F50" i="51"/>
  <c r="G50" i="51"/>
  <c r="H50" i="51"/>
  <c r="I50" i="51"/>
  <c r="C50" i="51"/>
  <c r="D49" i="51"/>
  <c r="E49" i="51"/>
  <c r="F49" i="51"/>
  <c r="G49" i="51"/>
  <c r="H49" i="51"/>
  <c r="I49" i="51"/>
  <c r="C49" i="51"/>
  <c r="D48" i="51"/>
  <c r="E48" i="51"/>
  <c r="F48" i="51"/>
  <c r="G48" i="51"/>
  <c r="H48" i="51"/>
  <c r="I48" i="51"/>
  <c r="C48" i="51"/>
  <c r="D47" i="51"/>
  <c r="E47" i="51"/>
  <c r="H47" i="51"/>
  <c r="I47" i="51"/>
  <c r="D46" i="51"/>
  <c r="E46" i="51"/>
  <c r="F46" i="51"/>
  <c r="G46" i="51"/>
  <c r="H46" i="51"/>
  <c r="I46" i="51"/>
  <c r="C46" i="51"/>
  <c r="D45" i="51"/>
  <c r="E45" i="51"/>
  <c r="F45" i="51"/>
  <c r="G45" i="51"/>
  <c r="H45" i="51"/>
  <c r="I45" i="51"/>
  <c r="C45" i="51"/>
  <c r="D44" i="51"/>
  <c r="E44" i="51"/>
  <c r="F44" i="51"/>
  <c r="G44" i="51"/>
  <c r="H44" i="51"/>
  <c r="I44" i="51"/>
  <c r="C44" i="51"/>
  <c r="D43" i="51"/>
  <c r="E43" i="51"/>
  <c r="F43" i="51"/>
  <c r="G43" i="51"/>
  <c r="H43" i="51"/>
  <c r="I43" i="51"/>
  <c r="C43" i="51"/>
  <c r="D42" i="51"/>
  <c r="E42" i="51"/>
  <c r="F42" i="51"/>
  <c r="G42" i="51"/>
  <c r="H42" i="51"/>
  <c r="I42" i="51"/>
  <c r="C42" i="51"/>
  <c r="D41" i="51"/>
  <c r="E41" i="51"/>
  <c r="F41" i="51"/>
  <c r="G41" i="51"/>
  <c r="H41" i="51"/>
  <c r="I41" i="51"/>
  <c r="C41" i="51"/>
  <c r="D39" i="51"/>
  <c r="E39" i="51"/>
  <c r="F39" i="51"/>
  <c r="G39" i="51"/>
  <c r="H39" i="51"/>
  <c r="I39" i="51"/>
  <c r="C39" i="51"/>
  <c r="D38" i="51"/>
  <c r="E38" i="51"/>
  <c r="F38" i="51"/>
  <c r="G38" i="51"/>
  <c r="H38" i="51"/>
  <c r="I38" i="51"/>
  <c r="C38" i="51"/>
  <c r="D37" i="51"/>
  <c r="E37" i="51"/>
  <c r="F37" i="51"/>
  <c r="G37" i="51"/>
  <c r="H37" i="51"/>
  <c r="I37" i="51"/>
  <c r="C37" i="51"/>
  <c r="D36" i="51"/>
  <c r="E36" i="51"/>
  <c r="F36" i="51"/>
  <c r="G36" i="51"/>
  <c r="H36" i="51"/>
  <c r="I36" i="51"/>
  <c r="C36" i="51"/>
  <c r="D35" i="51"/>
  <c r="E35" i="51"/>
  <c r="F35" i="51"/>
  <c r="G35" i="51"/>
  <c r="H35" i="51"/>
  <c r="I35" i="51"/>
  <c r="C35" i="51"/>
  <c r="D34" i="51"/>
  <c r="E34" i="51"/>
  <c r="F34" i="51"/>
  <c r="G34" i="51"/>
  <c r="H34" i="51"/>
  <c r="I34" i="51"/>
  <c r="C34" i="51"/>
  <c r="D33" i="51"/>
  <c r="E33" i="51"/>
  <c r="F33" i="51"/>
  <c r="G33" i="51"/>
  <c r="H33" i="51"/>
  <c r="I33" i="51"/>
  <c r="C33" i="51"/>
  <c r="D32" i="51"/>
  <c r="E32" i="51"/>
  <c r="F32" i="51"/>
  <c r="G32" i="51"/>
  <c r="H32" i="51"/>
  <c r="I32" i="51"/>
  <c r="C32" i="51"/>
  <c r="D31" i="51"/>
  <c r="E31" i="51"/>
  <c r="F31" i="51"/>
  <c r="G31" i="51"/>
  <c r="H31" i="51"/>
  <c r="I31" i="51"/>
  <c r="C31" i="51"/>
  <c r="D30" i="51"/>
  <c r="E30" i="51"/>
  <c r="F30" i="51"/>
  <c r="G30" i="51"/>
  <c r="H30" i="51"/>
  <c r="I30" i="51"/>
  <c r="C30" i="51"/>
  <c r="D29" i="51"/>
  <c r="E29" i="51"/>
  <c r="F29" i="51"/>
  <c r="G29" i="51"/>
  <c r="H29" i="51"/>
  <c r="I29" i="51"/>
  <c r="C29" i="51"/>
  <c r="D27" i="51"/>
  <c r="E27" i="51"/>
  <c r="F27" i="51"/>
  <c r="G27" i="51"/>
  <c r="H27" i="51"/>
  <c r="I27" i="51"/>
  <c r="C27" i="51"/>
  <c r="D28" i="51"/>
  <c r="E28" i="51"/>
  <c r="F28" i="51"/>
  <c r="G28" i="51"/>
  <c r="H28" i="51"/>
  <c r="I28" i="51"/>
  <c r="C28" i="51"/>
  <c r="D26" i="51"/>
  <c r="E26" i="51"/>
  <c r="F26" i="51"/>
  <c r="G26" i="51"/>
  <c r="H26" i="51"/>
  <c r="I26" i="51"/>
  <c r="C26" i="51"/>
  <c r="D25" i="51"/>
  <c r="E25" i="51"/>
  <c r="F25" i="51"/>
  <c r="G25" i="51"/>
  <c r="H25" i="51"/>
  <c r="I25" i="51"/>
  <c r="C25" i="51"/>
  <c r="D24" i="51"/>
  <c r="E24" i="51"/>
  <c r="F24" i="51"/>
  <c r="G24" i="51"/>
  <c r="H24" i="51"/>
  <c r="I24" i="51"/>
  <c r="C24" i="51"/>
  <c r="D23" i="51"/>
  <c r="E23" i="51"/>
  <c r="F23" i="51"/>
  <c r="G23" i="51"/>
  <c r="H23" i="51"/>
  <c r="I23" i="51"/>
  <c r="C23" i="51"/>
  <c r="D22" i="51"/>
  <c r="E22" i="51"/>
  <c r="F22" i="51"/>
  <c r="G22" i="51"/>
  <c r="H22" i="51"/>
  <c r="I22" i="51"/>
  <c r="C22" i="51"/>
  <c r="D21" i="51"/>
  <c r="E21" i="51"/>
  <c r="F21" i="51"/>
  <c r="G21" i="51"/>
  <c r="H21" i="51"/>
  <c r="I21" i="51"/>
  <c r="C21" i="51"/>
  <c r="D20" i="51"/>
  <c r="E20" i="51"/>
  <c r="H20" i="51"/>
  <c r="D19" i="51"/>
  <c r="E19" i="51"/>
  <c r="F19" i="51"/>
  <c r="G19" i="51"/>
  <c r="H19" i="51"/>
  <c r="I19" i="51"/>
  <c r="C19" i="51"/>
  <c r="D18" i="51"/>
  <c r="E18" i="51"/>
  <c r="F18" i="51"/>
  <c r="G18" i="51"/>
  <c r="H18" i="51"/>
  <c r="I18" i="51"/>
  <c r="C18" i="51"/>
  <c r="D17" i="51"/>
  <c r="E17" i="51"/>
  <c r="F17" i="51"/>
  <c r="G17" i="51"/>
  <c r="H17" i="51"/>
  <c r="I17" i="51"/>
  <c r="C17" i="51"/>
  <c r="D16" i="51"/>
  <c r="E16" i="51"/>
  <c r="F16" i="51"/>
  <c r="G16" i="51"/>
  <c r="H16" i="51"/>
  <c r="I16" i="51"/>
  <c r="C16" i="51"/>
  <c r="D15" i="51"/>
  <c r="E15" i="51"/>
  <c r="F15" i="51"/>
  <c r="G15" i="51"/>
  <c r="H15" i="51"/>
  <c r="I15" i="51"/>
  <c r="C15" i="51"/>
  <c r="D14" i="51"/>
  <c r="E14" i="51"/>
  <c r="F14" i="51"/>
  <c r="G14" i="51"/>
  <c r="H14" i="51"/>
  <c r="I14" i="51"/>
  <c r="C14" i="51"/>
  <c r="D13" i="51"/>
  <c r="E13" i="51"/>
  <c r="F13" i="51"/>
  <c r="G13" i="51"/>
  <c r="H13" i="51"/>
  <c r="I13" i="51"/>
  <c r="C13" i="51"/>
  <c r="D12" i="51"/>
  <c r="E12" i="51"/>
  <c r="F12" i="51"/>
  <c r="G12" i="51"/>
  <c r="H12" i="51"/>
  <c r="I12" i="51"/>
  <c r="C12" i="51"/>
  <c r="D11" i="51"/>
  <c r="E11" i="51"/>
  <c r="F11" i="51"/>
  <c r="G11" i="51"/>
  <c r="H11" i="51"/>
  <c r="I11" i="51"/>
  <c r="C11" i="51"/>
  <c r="D45" i="48"/>
  <c r="E45" i="48"/>
  <c r="F45" i="48"/>
  <c r="C45" i="48"/>
  <c r="D45" i="47"/>
  <c r="C45" i="47"/>
  <c r="F47" i="51"/>
  <c r="G47" i="51"/>
  <c r="C47" i="51"/>
  <c r="D38" i="48"/>
  <c r="E38" i="48"/>
  <c r="F38" i="48"/>
  <c r="C38" i="48"/>
  <c r="D38" i="47"/>
  <c r="C38" i="47"/>
  <c r="D40" i="51"/>
  <c r="E40" i="51"/>
  <c r="F40" i="51"/>
  <c r="G40" i="51"/>
  <c r="H40" i="51"/>
  <c r="I40" i="51"/>
  <c r="C40" i="51"/>
  <c r="D18" i="48" l="1"/>
  <c r="E18" i="48"/>
  <c r="C18" i="48"/>
  <c r="D18" i="47"/>
  <c r="F20" i="51"/>
  <c r="G20" i="51"/>
  <c r="I20" i="51"/>
  <c r="C20" i="51"/>
</calcChain>
</file>

<file path=xl/sharedStrings.xml><?xml version="1.0" encoding="utf-8"?>
<sst xmlns="http://schemas.openxmlformats.org/spreadsheetml/2006/main" count="1427" uniqueCount="164">
  <si>
    <t>Denegadas tras tramitación</t>
  </si>
  <si>
    <t>Resueltas</t>
  </si>
  <si>
    <t>Pendientes</t>
  </si>
  <si>
    <t>Procedentes de colegios profesionales</t>
  </si>
  <si>
    <t>Para los casos en los que existe un pleito en trámite</t>
  </si>
  <si>
    <t>Nº resoluciones impugnadas</t>
  </si>
  <si>
    <t>Admitidas</t>
  </si>
  <si>
    <t>Remitidas al juzgado o tribunal para su resolución</t>
  </si>
  <si>
    <t>CATALUÑA</t>
  </si>
  <si>
    <t>ARAGÓN</t>
  </si>
  <si>
    <t>MADRID</t>
  </si>
  <si>
    <t>NAVARRA</t>
  </si>
  <si>
    <t>GALICIA</t>
  </si>
  <si>
    <t>Coruña</t>
  </si>
  <si>
    <t>Lugo</t>
  </si>
  <si>
    <t>Ourense</t>
  </si>
  <si>
    <t>Pontevedra</t>
  </si>
  <si>
    <t>Bizkaia</t>
  </si>
  <si>
    <t>Gipuzkoa</t>
  </si>
  <si>
    <t>A Coruña</t>
  </si>
  <si>
    <t>PAÍS VASCO</t>
  </si>
  <si>
    <t>Aragón</t>
  </si>
  <si>
    <t>Cataluña</t>
  </si>
  <si>
    <t>Galicia</t>
  </si>
  <si>
    <t>Fuente</t>
  </si>
  <si>
    <t>Elaboración a partir de datos facilitados por las administraciones responsables de los medios al servicio de la Administración de Justicia</t>
  </si>
  <si>
    <t>Procedentes de juzgados o decanatos</t>
  </si>
  <si>
    <t>Nº solicitudes</t>
  </si>
  <si>
    <t>Nº reconocimientos de derecho</t>
  </si>
  <si>
    <t>Tiempo medio (en días) que transcurre entre el registro de la solicitud y la comunicación de la resolución al órgano</t>
  </si>
  <si>
    <t>Impugnaciones</t>
  </si>
  <si>
    <t>Pendientes
de remitir al juzgado o tribunal para su resolución</t>
  </si>
  <si>
    <t>Canarias</t>
  </si>
  <si>
    <t>Cantabria</t>
  </si>
  <si>
    <t>CANTABRIA</t>
  </si>
  <si>
    <t>CANARIAS</t>
  </si>
  <si>
    <t>Casos presentados a los tribunales</t>
  </si>
  <si>
    <t>Casos no litigiosos o casos no presentados en los tribunales (consultas jurídicas, mediación o arbitraje, etc.)</t>
  </si>
  <si>
    <t>Presupuesto</t>
  </si>
  <si>
    <t>Resumen solicitudes</t>
  </si>
  <si>
    <t>Violencia de género</t>
  </si>
  <si>
    <t xml:space="preserve">    Córdoba</t>
  </si>
  <si>
    <t xml:space="preserve">    Granada</t>
  </si>
  <si>
    <t xml:space="preserve">    Huelva</t>
  </si>
  <si>
    <t xml:space="preserve">    Jaén</t>
  </si>
  <si>
    <t xml:space="preserve">    Málaga</t>
  </si>
  <si>
    <t xml:space="preserve">    Sevilla</t>
  </si>
  <si>
    <t xml:space="preserve">    Cádiz</t>
  </si>
  <si>
    <t xml:space="preserve">     Barcelona</t>
  </si>
  <si>
    <t xml:space="preserve">     Girona</t>
  </si>
  <si>
    <t xml:space="preserve">     Lleida</t>
  </si>
  <si>
    <t xml:space="preserve">     Tarragona</t>
  </si>
  <si>
    <t>PAIS VASCO</t>
  </si>
  <si>
    <t xml:space="preserve">     Vizcaya</t>
  </si>
  <si>
    <t>LA RIOJA</t>
  </si>
  <si>
    <t xml:space="preserve">Nº de solicitudes registradas        </t>
  </si>
  <si>
    <t>Tiempo medio (en días) entre registro y notificación al órgano de la resolución</t>
  </si>
  <si>
    <t>Zaragoza</t>
  </si>
  <si>
    <t>Huesca</t>
  </si>
  <si>
    <t>Teruel</t>
  </si>
  <si>
    <t>Tenerife</t>
  </si>
  <si>
    <t xml:space="preserve">    Huesca</t>
  </si>
  <si>
    <t xml:space="preserve">    Teruel</t>
  </si>
  <si>
    <t xml:space="preserve">    Zaragoza</t>
  </si>
  <si>
    <t xml:space="preserve">     Lanzarote</t>
  </si>
  <si>
    <t xml:space="preserve">     Tenerife</t>
  </si>
  <si>
    <t>Barcelona</t>
  </si>
  <si>
    <t>Lleida</t>
  </si>
  <si>
    <t>Tarragona</t>
  </si>
  <si>
    <t xml:space="preserve">     Guipuzcoa</t>
  </si>
  <si>
    <t>Andalucía</t>
  </si>
  <si>
    <t>Ejecutado en casos presentados a los tribunales PENAL</t>
  </si>
  <si>
    <t>Ejecutado en casos presentados a los tribunales NO PENAL</t>
  </si>
  <si>
    <t>ANDALUCÍA</t>
  </si>
  <si>
    <t>Procesos judiciales y procedimientos administrativos que tengan causa directa o indirecta en la violencia de género</t>
  </si>
  <si>
    <t xml:space="preserve">     Alava</t>
  </si>
  <si>
    <t>-</t>
  </si>
  <si>
    <t>Presupuesto  ejecutado  para casos no litigiosos o casos no presentados en los tribunales. PENAL</t>
  </si>
  <si>
    <t>Presupuesto ejecutado para casos no litigiosos o casos no presentados en los tribunales. NO PENAL</t>
  </si>
  <si>
    <t>País Vasco</t>
  </si>
  <si>
    <t xml:space="preserve">Total </t>
  </si>
  <si>
    <t>APROBADO</t>
  </si>
  <si>
    <t>EJECUTADO</t>
  </si>
  <si>
    <t xml:space="preserve">    Almería</t>
  </si>
  <si>
    <t>Operación 11001 del Plan Nacional de Estadística Judicial</t>
  </si>
  <si>
    <r>
      <t>Inadmitidas ab initio</t>
    </r>
    <r>
      <rPr>
        <b/>
        <vertAlign val="superscript"/>
        <sz val="11"/>
        <color theme="0"/>
        <rFont val="Verdana"/>
        <family val="2"/>
      </rPr>
      <t>(1)</t>
    </r>
  </si>
  <si>
    <r>
      <t>Notificadas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</si>
  <si>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t>Pendientes de notificar al órgano</t>
    </r>
    <r>
      <rPr>
        <b/>
        <vertAlign val="superscript"/>
        <sz val="9"/>
        <color theme="3"/>
        <rFont val="Verdana"/>
        <family val="2"/>
      </rPr>
      <t>(</t>
    </r>
    <r>
      <rPr>
        <b/>
        <vertAlign val="superscript"/>
        <sz val="11"/>
        <color theme="3"/>
        <rFont val="Verdana"/>
        <family val="2"/>
      </rPr>
      <t>2</t>
    </r>
    <r>
      <rPr>
        <vertAlign val="superscript"/>
        <sz val="11"/>
        <color theme="3"/>
        <rFont val="Verdana"/>
        <family val="2"/>
      </rPr>
      <t>)</t>
    </r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</si>
  <si>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 por la falta de presentación de la documentación requerida en plazo concedido a tal efecto.</t>
    </r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</si>
  <si>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</si>
  <si>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* Se ha de tener en cuenta la suspensión de plazo.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</si>
  <si>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</si>
  <si>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</si>
  <si>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</si>
  <si>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</si>
  <si>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</si>
  <si>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</si>
  <si>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</si>
  <si>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</si>
  <si>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Girona</t>
  </si>
  <si>
    <t>Terras del'Ebre</t>
  </si>
  <si>
    <t>Resueltas*</t>
  </si>
  <si>
    <t>Admitidas*</t>
  </si>
  <si>
    <r>
      <rPr>
        <b/>
        <sz val="8"/>
        <color theme="3"/>
        <rFont val="Verdana"/>
        <family val="2"/>
      </rPr>
      <t>(1)</t>
    </r>
    <r>
      <rPr>
        <sz val="8"/>
        <color theme="3"/>
        <rFont val="Verdana"/>
        <family val="2"/>
      </rPr>
      <t xml:space="preserve"> Normalmente se produce la inadmisión por la falta de presentación de la documentación requerida en plazo concedido a tal efecto.</t>
    </r>
  </si>
  <si>
    <r>
      <t xml:space="preserve">(1) </t>
    </r>
    <r>
      <rPr>
        <sz val="8"/>
        <color theme="3"/>
        <rFont val="Verdana"/>
        <family val="2"/>
      </rPr>
      <t>Normalmente se produce la inadmisión por la falta de presentación de la documentación requerida en plazo concedido a tal efecto.</t>
    </r>
  </si>
  <si>
    <t xml:space="preserve">     Terres de l'Ebre</t>
  </si>
  <si>
    <t xml:space="preserve">     Gran Canaria</t>
  </si>
  <si>
    <t xml:space="preserve">     Lugo</t>
  </si>
  <si>
    <t xml:space="preserve">     Ourense</t>
  </si>
  <si>
    <t xml:space="preserve">     Pontevedra</t>
  </si>
  <si>
    <t xml:space="preserve">     Bizkaia</t>
  </si>
  <si>
    <t>Gran Canaria</t>
  </si>
  <si>
    <t>Lanzarote</t>
  </si>
  <si>
    <t>Guipuzkoa</t>
  </si>
  <si>
    <t xml:space="preserve">Nº solicitudes </t>
  </si>
  <si>
    <t xml:space="preserve">Nº reconocimientos de derecho </t>
  </si>
  <si>
    <t xml:space="preserve">                                        Fichas comisiones de justicia gratuita:</t>
  </si>
  <si>
    <t>No se reciben</t>
  </si>
  <si>
    <t>Total penal</t>
  </si>
  <si>
    <t>Total no penal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</si>
  <si>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1.244 resueltas.</t>
    </r>
  </si>
  <si>
    <t>Rioja, La</t>
  </si>
  <si>
    <t>15</t>
  </si>
  <si>
    <t>15-30 días</t>
  </si>
  <si>
    <r>
      <rPr>
        <b/>
        <sz val="8"/>
        <color theme="3"/>
        <rFont val="Verdana"/>
        <family val="2"/>
      </rPr>
      <t>(2)</t>
    </r>
    <r>
      <rPr>
        <sz val="8"/>
        <color theme="3"/>
        <rFont val="Verdana"/>
        <family val="2"/>
      </rPr>
      <t xml:space="preserve"> La obligación de notificación aparece expresamente recogida en el art 17 de la Ley que regula esta materia que dice: </t>
    </r>
    <r>
      <rPr>
        <i/>
        <sz val="8"/>
        <color theme="3"/>
        <rFont val="Verdana"/>
        <family val="2"/>
      </rPr>
      <t>La resolución se notificará en el plazo común de tres días al solicitante, al Colegio de Abogados y, en su caso, al Colegio de Procuradores, así como a las partes interesadas y se comunicará al Juzgado o Tribunal que esté conociendo del proceso, o al Juez Decano de la localidad si aquél no se hubiera iniciado.</t>
    </r>
  </si>
  <si>
    <t>Todas aquellas en las que había procedimiento judicial en trámite.</t>
  </si>
  <si>
    <t>No disponible (*)</t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</si>
  <si>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>El aplicativo informático no permite disponer de esos datos.</t>
    </r>
  </si>
  <si>
    <t>Asturias, Principado de</t>
  </si>
  <si>
    <t>ASTURIAS, PRINCIPADO DE</t>
  </si>
  <si>
    <t>MADRID, COMUNIDAD DE</t>
  </si>
  <si>
    <t>Madrid, Comunidad de</t>
  </si>
  <si>
    <t>NAVARRA, COMUNIDAD FORAL DE</t>
  </si>
  <si>
    <t>Navarra, Comunidad Foral de</t>
  </si>
  <si>
    <t>RIOJA, LA</t>
  </si>
  <si>
    <t xml:space="preserve">     Araba/Álava</t>
  </si>
  <si>
    <t>Araba/Álava</t>
  </si>
  <si>
    <t xml:space="preserve">     Alicante/Alacant</t>
  </si>
  <si>
    <t>Alicante/Alacant</t>
  </si>
  <si>
    <t xml:space="preserve">     Coruña, A</t>
  </si>
  <si>
    <t xml:space="preserve">     Valencia/València</t>
  </si>
  <si>
    <t xml:space="preserve">     Castellón/Castelló</t>
  </si>
  <si>
    <t>Castellón/Castelló</t>
  </si>
  <si>
    <t>Valencia/València</t>
  </si>
  <si>
    <t>Ámbito MINISTERIO DE JUSTICIA</t>
  </si>
  <si>
    <t>Ámbito Ministerio de Justicia</t>
  </si>
  <si>
    <t xml:space="preserve">     Palma, La</t>
  </si>
  <si>
    <t>COMUNITAT VALENCIANA</t>
  </si>
  <si>
    <t>Comunitat Valenciana</t>
  </si>
  <si>
    <t xml:space="preserve">     Guipuzkoa</t>
  </si>
  <si>
    <t>1.389 VICTIMAS + 2.021 PENAL</t>
  </si>
  <si>
    <t>1.389 VICTIMAS/1.728 PENAL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</si>
  <si>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4 estimadas y 195 desestimadas</t>
    </r>
  </si>
  <si>
    <t>359 VICTIMAS + 358 PENAL</t>
  </si>
  <si>
    <t>359 VICTIMAS/315 PENAL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</si>
  <si>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8 estimadas y 28 desestimadas</t>
    </r>
  </si>
  <si>
    <t>206 VICTIMAS+16 PENALES</t>
  </si>
  <si>
    <t>206 VICTIMAS /15 PENALES</t>
  </si>
  <si>
    <r>
      <rPr>
        <b/>
        <sz val="8"/>
        <color theme="3"/>
        <rFont val="Verdana"/>
        <family val="2"/>
      </rPr>
      <t xml:space="preserve">(*) </t>
    </r>
    <r>
      <rPr>
        <sz val="8"/>
        <color theme="3"/>
        <rFont val="Verdana"/>
        <family val="2"/>
      </rPr>
      <t>1 estimadas y 18 desestimadas</t>
    </r>
  </si>
  <si>
    <r>
      <rPr>
        <b/>
        <sz val="8"/>
        <color theme="3"/>
        <rFont val="Verdana"/>
        <family val="2"/>
      </rPr>
      <t>(*)</t>
    </r>
    <r>
      <rPr>
        <sz val="8"/>
        <color theme="3"/>
        <rFont val="Verdana"/>
        <family val="2"/>
      </rPr>
      <t xml:space="preserve"> En el año 2024 solo se han compensado tres trimestres ya que el cuarto se compensa con presupuesto del ejercicio 2025.</t>
    </r>
  </si>
  <si>
    <r>
      <t>2.278.499,8 €</t>
    </r>
    <r>
      <rPr>
        <b/>
        <vertAlign val="superscript"/>
        <sz val="10"/>
        <color theme="3"/>
        <rFont val="Verdana"/>
        <family val="2"/>
      </rPr>
      <t>(*)</t>
    </r>
  </si>
  <si>
    <r>
      <t>900.000,00 €</t>
    </r>
    <r>
      <rPr>
        <b/>
        <vertAlign val="superscript"/>
        <sz val="10"/>
        <color theme="3"/>
        <rFont val="Verdana"/>
        <family val="2"/>
      </rPr>
      <t>(**)</t>
    </r>
  </si>
  <si>
    <r>
      <rPr>
        <b/>
        <sz val="8"/>
        <color theme="3"/>
        <rFont val="Verdana"/>
        <family val="2"/>
      </rPr>
      <t xml:space="preserve">(**) </t>
    </r>
    <r>
      <rPr>
        <sz val="8"/>
        <color theme="3"/>
        <rFont val="Verdana"/>
        <family val="2"/>
      </rPr>
      <t>No incluye mediación.</t>
    </r>
  </si>
  <si>
    <t>52.405.494,52‬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</si>
</sst>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€-C0A];[Red]&quot;-&quot;#,##0.00&quot; &quot;[$€-C0A]"/>
    <numFmt numFmtId="165" formatCode="_-* #,##0.00\ _€_-;\-* #,##0.00\ _€_-;_-* \-??\ _€_-;_-@_-"/>
    <numFmt numFmtId="166" formatCode="[$-C0A]General"/>
    <numFmt numFmtId="167" formatCode="#,##0.00\ &quot;€&quot;"/>
  </numFmts>
  <fonts count="44" x14ac:knownFonts="1">
    <font>
      <sz val="11"/>
      <color theme="1"/>
      <name val="Calibri"/>
      <family val="2"/>
      <scheme val="minor"/>
    </font>
    <font>
      <b/>
      <sz val="11"/>
      <color indexed="8"/>
      <name val="Verdana"/>
      <family val="2"/>
    </font>
    <font>
      <sz val="11"/>
      <color indexed="8"/>
      <name val="Calibri"/>
      <family val="2"/>
    </font>
    <font>
      <b/>
      <sz val="16"/>
      <color indexed="8"/>
      <name val="Verdana"/>
      <family val="2"/>
    </font>
    <font>
      <b/>
      <sz val="14"/>
      <color indexed="8"/>
      <name val="Calibri"/>
      <family val="2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1"/>
      <color rgb="FF000000"/>
      <name val="Verdana"/>
      <family val="2"/>
    </font>
    <font>
      <b/>
      <sz val="11"/>
      <color theme="3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u/>
      <sz val="11"/>
      <color rgb="FF0000FF"/>
      <name val="Calibri"/>
      <family val="2"/>
      <charset val="1"/>
    </font>
    <font>
      <b/>
      <sz val="12"/>
      <color theme="4"/>
      <name val="Verdana"/>
      <family val="2"/>
    </font>
    <font>
      <b/>
      <sz val="14"/>
      <color theme="4"/>
      <name val="Verdana"/>
      <family val="2"/>
    </font>
    <font>
      <b/>
      <sz val="16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9"/>
      <color theme="3"/>
      <name val="Verdana"/>
      <family val="2"/>
    </font>
    <font>
      <b/>
      <vertAlign val="superscript"/>
      <sz val="11"/>
      <color theme="0"/>
      <name val="Verdana"/>
      <family val="2"/>
    </font>
    <font>
      <b/>
      <vertAlign val="superscript"/>
      <sz val="9"/>
      <color theme="3"/>
      <name val="Verdana"/>
      <family val="2"/>
    </font>
    <font>
      <b/>
      <vertAlign val="superscript"/>
      <sz val="11"/>
      <color theme="3"/>
      <name val="Verdana"/>
      <family val="2"/>
    </font>
    <font>
      <vertAlign val="superscript"/>
      <sz val="11"/>
      <color theme="3"/>
      <name val="Verdana"/>
      <family val="2"/>
    </font>
    <font>
      <b/>
      <sz val="10"/>
      <color theme="3"/>
      <name val="Verdana"/>
      <family val="2"/>
    </font>
    <font>
      <sz val="10"/>
      <color theme="3"/>
      <name val="Verdana"/>
      <family val="2"/>
    </font>
    <font>
      <sz val="8"/>
      <color theme="3"/>
      <name val="Verdana"/>
      <family val="2"/>
    </font>
    <font>
      <b/>
      <sz val="8"/>
      <color theme="3"/>
      <name val="Verdana"/>
      <family val="2"/>
    </font>
    <font>
      <b/>
      <sz val="9"/>
      <color theme="0"/>
      <name val="Verdana"/>
      <family val="2"/>
    </font>
    <font>
      <sz val="12"/>
      <color theme="0"/>
      <name val="Verdana"/>
      <family val="2"/>
    </font>
    <font>
      <sz val="11"/>
      <color theme="0"/>
      <name val="Verdana"/>
      <family val="2"/>
    </font>
    <font>
      <b/>
      <vertAlign val="superscript"/>
      <sz val="10"/>
      <color theme="3"/>
      <name val="Verdana"/>
      <family val="2"/>
    </font>
    <font>
      <i/>
      <sz val="8"/>
      <color theme="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rgb="FF00000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/>
      <diagonal/>
    </border>
    <border>
      <left style="thin">
        <color theme="0"/>
      </left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0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/>
      <right style="medium">
        <color theme="0"/>
      </right>
      <top style="thin">
        <color theme="0"/>
      </top>
      <bottom style="thin">
        <color rgb="FF000000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0"/>
      </top>
      <bottom style="thin">
        <color theme="3" tint="0.79998168889431442"/>
      </bottom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 style="thin">
        <color theme="0"/>
      </bottom>
      <diagonal/>
    </border>
    <border>
      <left/>
      <right style="thin">
        <color theme="3" tint="0.79998168889431442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 style="medium">
        <color theme="3" tint="0.79998168889431442"/>
      </top>
      <bottom/>
      <diagonal/>
    </border>
    <border>
      <left style="thin">
        <color theme="0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medium">
        <color theme="3" tint="0.79998168889431442"/>
      </right>
      <top style="thin">
        <color theme="0"/>
      </top>
      <bottom/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/>
      <top/>
      <bottom style="medium">
        <color theme="3" tint="0.79998168889431442"/>
      </bottom>
      <diagonal/>
    </border>
    <border>
      <left style="medium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/>
      <top/>
      <bottom style="medium">
        <color theme="3" tint="0.79998168889431442"/>
      </bottom>
      <diagonal/>
    </border>
    <border>
      <left style="thin">
        <color theme="0"/>
      </left>
      <right style="thin">
        <color theme="3" tint="0.79998168889431442"/>
      </right>
      <top/>
      <bottom style="medium">
        <color theme="3" tint="0.79998168889431442"/>
      </bottom>
      <diagonal/>
    </border>
    <border>
      <left/>
      <right style="thin">
        <color theme="0"/>
      </right>
      <top style="thin">
        <color theme="0"/>
      </top>
      <bottom style="medium">
        <color theme="3" tint="0.79998168889431442"/>
      </bottom>
      <diagonal/>
    </border>
    <border>
      <left style="thin">
        <color theme="0"/>
      </left>
      <right style="medium">
        <color theme="0"/>
      </right>
      <top style="thin">
        <color rgb="FF000000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/>
      <right style="thin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/>
      <right style="thin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 style="thin">
        <color theme="3" tint="0.79998168889431442"/>
      </right>
      <top/>
      <bottom style="hair">
        <color theme="3" tint="0.79998168889431442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1" fillId="0" borderId="0" applyNumberFormat="0" applyFill="0" applyBorder="0" applyAlignment="0" applyProtection="0"/>
    <xf numFmtId="0" fontId="17" fillId="0" borderId="0"/>
    <xf numFmtId="165" fontId="17" fillId="0" borderId="0" applyBorder="0" applyProtection="0"/>
    <xf numFmtId="0" fontId="18" fillId="0" borderId="0"/>
    <xf numFmtId="0" fontId="19" fillId="0" borderId="0"/>
    <xf numFmtId="166" fontId="20" fillId="0" borderId="0"/>
    <xf numFmtId="166" fontId="12" fillId="0" borderId="0"/>
    <xf numFmtId="166" fontId="12" fillId="0" borderId="0"/>
    <xf numFmtId="0" fontId="21" fillId="0" borderId="0">
      <alignment horizontal="center"/>
    </xf>
    <xf numFmtId="0" fontId="21" fillId="0" borderId="0">
      <alignment horizontal="center" textRotation="90"/>
    </xf>
    <xf numFmtId="0" fontId="22" fillId="0" borderId="0"/>
    <xf numFmtId="164" fontId="22" fillId="0" borderId="0"/>
    <xf numFmtId="0" fontId="23" fillId="0" borderId="0"/>
    <xf numFmtId="0" fontId="24" fillId="0" borderId="0" applyBorder="0" applyProtection="0"/>
    <xf numFmtId="0" fontId="12" fillId="0" borderId="0" applyNumberFormat="0" applyFill="0" applyBorder="0" applyProtection="0"/>
  </cellStyleXfs>
  <cellXfs count="127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/>
    <xf numFmtId="0" fontId="7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1" fillId="0" borderId="0" xfId="0" applyFont="1"/>
    <xf numFmtId="0" fontId="13" fillId="0" borderId="0" xfId="1" applyFont="1" applyAlignment="1">
      <alignment vertical="center"/>
    </xf>
    <xf numFmtId="0" fontId="14" fillId="0" borderId="0" xfId="1" applyFont="1"/>
    <xf numFmtId="0" fontId="0" fillId="0" borderId="0" xfId="0" applyAlignment="1">
      <alignment vertical="center"/>
    </xf>
    <xf numFmtId="0" fontId="15" fillId="0" borderId="0" xfId="0" applyFont="1"/>
    <xf numFmtId="166" fontId="12" fillId="0" borderId="0" xfId="9" applyAlignment="1">
      <alignment vertical="center" wrapText="1"/>
    </xf>
    <xf numFmtId="166" fontId="9" fillId="0" borderId="0" xfId="9" applyFont="1" applyAlignment="1">
      <alignment vertical="center" wrapText="1"/>
    </xf>
    <xf numFmtId="166" fontId="13" fillId="0" borderId="0" xfId="9" applyFont="1" applyAlignment="1">
      <alignment vertical="center" wrapText="1"/>
    </xf>
    <xf numFmtId="166" fontId="14" fillId="0" borderId="0" xfId="9" applyFont="1" applyAlignment="1">
      <alignment vertical="center" wrapText="1"/>
    </xf>
    <xf numFmtId="0" fontId="16" fillId="0" borderId="0" xfId="0" applyFont="1"/>
    <xf numFmtId="0" fontId="0" fillId="0" borderId="0" xfId="0" applyAlignment="1">
      <alignment horizontal="justify"/>
    </xf>
    <xf numFmtId="3" fontId="0" fillId="0" borderId="0" xfId="0" applyNumberFormat="1" applyAlignment="1">
      <alignment vertical="center" wrapText="1"/>
    </xf>
    <xf numFmtId="0" fontId="8" fillId="0" borderId="0" xfId="0" applyFont="1"/>
    <xf numFmtId="0" fontId="25" fillId="0" borderId="2" xfId="2" applyFont="1" applyBorder="1" applyAlignment="1" applyProtection="1">
      <alignment vertical="center"/>
    </xf>
    <xf numFmtId="0" fontId="26" fillId="0" borderId="2" xfId="0" applyFont="1" applyBorder="1"/>
    <xf numFmtId="0" fontId="25" fillId="0" borderId="2" xfId="0" applyFont="1" applyBorder="1"/>
    <xf numFmtId="0" fontId="28" fillId="3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8" fillId="3" borderId="11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0" fillId="0" borderId="14" xfId="0" applyBorder="1"/>
    <xf numFmtId="3" fontId="36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right" vertical="center"/>
    </xf>
    <xf numFmtId="4" fontId="36" fillId="0" borderId="34" xfId="0" applyNumberFormat="1" applyFont="1" applyBorder="1" applyAlignment="1">
      <alignment horizontal="right" vertical="center"/>
    </xf>
    <xf numFmtId="3" fontId="36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3" fontId="36" fillId="0" borderId="38" xfId="0" applyNumberFormat="1" applyFont="1" applyBorder="1" applyAlignment="1">
      <alignment horizontal="right" vertical="center"/>
    </xf>
    <xf numFmtId="166" fontId="36" fillId="0" borderId="33" xfId="9" applyFont="1" applyBorder="1" applyAlignment="1">
      <alignment vertical="center" wrapText="1"/>
    </xf>
    <xf numFmtId="3" fontId="36" fillId="0" borderId="34" xfId="0" applyNumberFormat="1" applyFont="1" applyBorder="1" applyAlignment="1">
      <alignment horizontal="right" vertical="center"/>
    </xf>
    <xf numFmtId="4" fontId="36" fillId="0" borderId="28" xfId="0" applyNumberFormat="1" applyFont="1" applyBorder="1" applyAlignment="1">
      <alignment horizontal="right" vertical="center"/>
    </xf>
    <xf numFmtId="0" fontId="30" fillId="2" borderId="39" xfId="0" applyFont="1" applyFill="1" applyBorder="1" applyAlignment="1">
      <alignment horizontal="left" vertical="center" wrapText="1"/>
    </xf>
    <xf numFmtId="0" fontId="39" fillId="3" borderId="39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166" fontId="37" fillId="0" borderId="0" xfId="9" applyFont="1" applyAlignment="1">
      <alignment horizontal="justify" vertical="center" wrapText="1"/>
    </xf>
    <xf numFmtId="3" fontId="36" fillId="0" borderId="7" xfId="0" applyNumberFormat="1" applyFont="1" applyBorder="1" applyAlignment="1">
      <alignment horizontal="right" vertical="center"/>
    </xf>
    <xf numFmtId="49" fontId="36" fillId="0" borderId="34" xfId="0" applyNumberFormat="1" applyFont="1" applyBorder="1" applyAlignment="1">
      <alignment horizontal="right" vertical="center"/>
    </xf>
    <xf numFmtId="0" fontId="30" fillId="2" borderId="44" xfId="0" applyFont="1" applyFill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30" fillId="2" borderId="54" xfId="0" applyFont="1" applyFill="1" applyBorder="1" applyAlignment="1">
      <alignment horizontal="center" vertical="center" wrapText="1"/>
    </xf>
    <xf numFmtId="0" fontId="30" fillId="2" borderId="55" xfId="0" applyFont="1" applyFill="1" applyBorder="1" applyAlignment="1">
      <alignment horizontal="center" vertical="center" wrapText="1"/>
    </xf>
    <xf numFmtId="3" fontId="35" fillId="0" borderId="47" xfId="0" applyNumberFormat="1" applyFont="1" applyBorder="1" applyAlignment="1">
      <alignment horizontal="right" vertical="center"/>
    </xf>
    <xf numFmtId="3" fontId="36" fillId="0" borderId="56" xfId="0" applyNumberFormat="1" applyFont="1" applyBorder="1" applyAlignment="1">
      <alignment horizontal="right" vertical="center"/>
    </xf>
    <xf numFmtId="3" fontId="36" fillId="0" borderId="57" xfId="0" applyNumberFormat="1" applyFont="1" applyBorder="1" applyAlignment="1">
      <alignment horizontal="right" vertical="center"/>
    </xf>
    <xf numFmtId="3" fontId="36" fillId="0" borderId="58" xfId="0" applyNumberFormat="1" applyFont="1" applyBorder="1" applyAlignment="1">
      <alignment horizontal="right" vertical="center"/>
    </xf>
    <xf numFmtId="3" fontId="36" fillId="0" borderId="59" xfId="0" applyNumberFormat="1" applyFont="1" applyBorder="1" applyAlignment="1">
      <alignment horizontal="right" vertical="center"/>
    </xf>
    <xf numFmtId="3" fontId="36" fillId="0" borderId="48" xfId="0" applyNumberFormat="1" applyFont="1" applyBorder="1" applyAlignment="1">
      <alignment horizontal="right" vertical="center"/>
    </xf>
    <xf numFmtId="3" fontId="36" fillId="0" borderId="49" xfId="0" applyNumberFormat="1" applyFont="1" applyBorder="1" applyAlignment="1">
      <alignment horizontal="right" vertical="center"/>
    </xf>
    <xf numFmtId="3" fontId="35" fillId="0" borderId="60" xfId="0" applyNumberFormat="1" applyFont="1" applyBorder="1" applyAlignment="1">
      <alignment horizontal="right" vertical="center"/>
    </xf>
    <xf numFmtId="3" fontId="35" fillId="0" borderId="61" xfId="0" applyNumberFormat="1" applyFont="1" applyBorder="1" applyAlignment="1">
      <alignment horizontal="right" vertical="center"/>
    </xf>
    <xf numFmtId="3" fontId="36" fillId="0" borderId="62" xfId="0" applyNumberFormat="1" applyFont="1" applyBorder="1" applyAlignment="1">
      <alignment horizontal="right" vertical="center"/>
    </xf>
    <xf numFmtId="167" fontId="36" fillId="0" borderId="28" xfId="0" applyNumberFormat="1" applyFont="1" applyBorder="1" applyAlignment="1">
      <alignment horizontal="right" vertical="center"/>
    </xf>
    <xf numFmtId="167" fontId="36" fillId="0" borderId="13" xfId="0" applyNumberFormat="1" applyFont="1" applyBorder="1" applyAlignment="1">
      <alignment horizontal="right" vertical="center"/>
    </xf>
    <xf numFmtId="167" fontId="36" fillId="0" borderId="45" xfId="0" applyNumberFormat="1" applyFont="1" applyBorder="1" applyAlignment="1">
      <alignment horizontal="right" vertical="center"/>
    </xf>
    <xf numFmtId="167" fontId="36" fillId="0" borderId="46" xfId="0" applyNumberFormat="1" applyFont="1" applyBorder="1" applyAlignment="1">
      <alignment horizontal="right" vertical="center"/>
    </xf>
    <xf numFmtId="167" fontId="35" fillId="0" borderId="28" xfId="0" applyNumberFormat="1" applyFont="1" applyBorder="1" applyAlignment="1">
      <alignment horizontal="right" vertical="center"/>
    </xf>
    <xf numFmtId="167" fontId="35" fillId="0" borderId="45" xfId="0" applyNumberFormat="1" applyFont="1" applyBorder="1" applyAlignment="1">
      <alignment horizontal="right" vertic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11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0" fontId="30" fillId="2" borderId="63" xfId="0" applyFont="1" applyFill="1" applyBorder="1" applyAlignment="1">
      <alignment horizontal="center" vertical="center" wrapText="1"/>
    </xf>
    <xf numFmtId="166" fontId="14" fillId="0" borderId="32" xfId="9" applyFont="1" applyBorder="1" applyAlignment="1">
      <alignment vertical="center" wrapText="1"/>
    </xf>
    <xf numFmtId="166" fontId="9" fillId="0" borderId="32" xfId="9" applyFont="1" applyBorder="1" applyAlignment="1">
      <alignment vertical="center" wrapText="1"/>
    </xf>
    <xf numFmtId="166" fontId="12" fillId="0" borderId="32" xfId="9" applyBorder="1" applyAlignment="1">
      <alignment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5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right" vertical="center"/>
    </xf>
    <xf numFmtId="4" fontId="35" fillId="0" borderId="28" xfId="0" applyNumberFormat="1" applyFont="1" applyBorder="1" applyAlignment="1">
      <alignment horizontal="right" vertical="center"/>
    </xf>
    <xf numFmtId="3" fontId="36" fillId="0" borderId="6" xfId="0" applyNumberFormat="1" applyFont="1" applyBorder="1" applyAlignment="1">
      <alignment horizontal="center" vertical="center" wrapText="1"/>
    </xf>
    <xf numFmtId="3" fontId="37" fillId="0" borderId="6" xfId="0" applyNumberFormat="1" applyFont="1" applyBorder="1" applyAlignment="1">
      <alignment horizontal="left" vertical="center" wrapText="1"/>
    </xf>
    <xf numFmtId="0" fontId="25" fillId="0" borderId="2" xfId="2" applyFont="1" applyBorder="1" applyAlignment="1" applyProtection="1">
      <alignment horizontal="left" vertical="center"/>
    </xf>
    <xf numFmtId="0" fontId="27" fillId="3" borderId="3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166" fontId="37" fillId="0" borderId="0" xfId="9" applyFont="1" applyAlignment="1">
      <alignment horizontal="left" vertical="center" wrapText="1"/>
    </xf>
    <xf numFmtId="166" fontId="37" fillId="0" borderId="43" xfId="9" applyFont="1" applyBorder="1" applyAlignment="1">
      <alignment horizontal="left" vertical="center" wrapText="1"/>
    </xf>
    <xf numFmtId="166" fontId="37" fillId="0" borderId="32" xfId="9" applyFont="1" applyBorder="1" applyAlignment="1">
      <alignment horizontal="justify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30" fillId="2" borderId="25" xfId="0" applyFont="1" applyFill="1" applyBorder="1" applyAlignment="1">
      <alignment horizontal="center" vertical="center" wrapText="1"/>
    </xf>
    <xf numFmtId="0" fontId="30" fillId="2" borderId="52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/>
    </xf>
    <xf numFmtId="0" fontId="29" fillId="3" borderId="15" xfId="0" applyFont="1" applyFill="1" applyBorder="1" applyAlignment="1" applyProtection="1">
      <alignment horizontal="center" vertical="center" wrapText="1"/>
      <protection locked="0"/>
    </xf>
    <xf numFmtId="0" fontId="29" fillId="3" borderId="0" xfId="0" applyFont="1" applyFill="1" applyAlignment="1" applyProtection="1">
      <alignment horizontal="center" vertical="center" wrapText="1"/>
      <protection locked="0"/>
    </xf>
    <xf numFmtId="0" fontId="35" fillId="2" borderId="31" xfId="0" applyFont="1" applyFill="1" applyBorder="1" applyAlignment="1">
      <alignment horizontal="left" vertical="center" wrapText="1"/>
    </xf>
    <xf numFmtId="0" fontId="35" fillId="2" borderId="32" xfId="0" applyFont="1" applyFill="1" applyBorder="1" applyAlignment="1">
      <alignment horizontal="left" vertical="center" wrapText="1"/>
    </xf>
    <xf numFmtId="0" fontId="35" fillId="2" borderId="35" xfId="0" applyFont="1" applyFill="1" applyBorder="1" applyAlignment="1">
      <alignment horizontal="left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29" fillId="3" borderId="17" xfId="0" applyFont="1" applyFill="1" applyBorder="1" applyAlignment="1" applyProtection="1">
      <alignment horizontal="center" vertical="center" wrapText="1"/>
      <protection locked="0"/>
    </xf>
    <xf numFmtId="166" fontId="13" fillId="0" borderId="0" xfId="9" applyFont="1" applyAlignment="1">
      <alignment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30" fillId="2" borderId="26" xfId="0" applyFont="1" applyFill="1" applyBorder="1" applyAlignment="1">
      <alignment horizontal="center" vertical="center" wrapText="1"/>
    </xf>
    <xf numFmtId="166" fontId="37" fillId="0" borderId="32" xfId="9" applyFont="1" applyBorder="1" applyAlignment="1">
      <alignment horizontal="left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40" xfId="0" applyFont="1" applyFill="1" applyBorder="1" applyAlignment="1">
      <alignment horizontal="center" vertical="center" wrapText="1"/>
    </xf>
    <xf numFmtId="0" fontId="30" fillId="2" borderId="41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166" fontId="38" fillId="0" borderId="32" xfId="9" applyFont="1" applyBorder="1" applyAlignment="1">
      <alignment horizontal="justify" vertical="center" wrapText="1"/>
    </xf>
  </cellXfs>
  <cellStyles count="17">
    <cellStyle name="Default" xfId="16" xr:uid="{F1002C4C-A04A-44C7-A6BC-C83CDE92205F}"/>
    <cellStyle name="Excel Built-in Hyperlink" xfId="7" xr:uid="{00000000-0005-0000-0000-000000000000}"/>
    <cellStyle name="Excel Built-in Normal" xfId="1" xr:uid="{00000000-0005-0000-0000-000001000000}"/>
    <cellStyle name="Excel Built-in Normal 1" xfId="9" xr:uid="{00000000-0005-0000-0000-000002000000}"/>
    <cellStyle name="Excel Built-in Normal 2" xfId="8" xr:uid="{00000000-0005-0000-0000-000003000000}"/>
    <cellStyle name="Heading" xfId="10" xr:uid="{00000000-0005-0000-0000-000004000000}"/>
    <cellStyle name="Heading1" xfId="11" xr:uid="{00000000-0005-0000-0000-000005000000}"/>
    <cellStyle name="Hipervínculo" xfId="2" builtinId="8"/>
    <cellStyle name="Hipervínculo 2" xfId="15" xr:uid="{175C14F0-8EB3-4A3E-88A7-02DEB2657112}"/>
    <cellStyle name="Millares 2" xfId="4" xr:uid="{00000000-0005-0000-0000-000008000000}"/>
    <cellStyle name="Normal" xfId="0" builtinId="0"/>
    <cellStyle name="Normal 2" xfId="3" xr:uid="{00000000-0005-0000-0000-00000A000000}"/>
    <cellStyle name="Normal 3" xfId="6" xr:uid="{00000000-0005-0000-0000-00000B000000}"/>
    <cellStyle name="Normal 4" xfId="14" xr:uid="{47026EE7-4BBE-45A4-8DDF-4B889CF1B223}"/>
    <cellStyle name="Result" xfId="12" xr:uid="{00000000-0005-0000-0000-00000C000000}"/>
    <cellStyle name="Result2" xfId="13" xr:uid="{00000000-0005-0000-0000-00000D000000}"/>
    <cellStyle name="Texto explicativo 2" xfId="5" xr:uid="{00000000-0005-0000-0000-00000E000000}"/>
  </cellStyles>
  <dxfs count="0"/>
  <tableStyles count="0" defaultTableStyle="TableStyleMedium2" defaultPivotStyle="PivotStyleLight16"/>
  <colors>
    <mruColors>
      <color rgb="FF003366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10</xdr:col>
      <xdr:colOff>28575</xdr:colOff>
      <xdr:row>6</xdr:row>
      <xdr:rowOff>152400</xdr:rowOff>
    </xdr:to>
    <xdr:sp macro="" textlink="">
      <xdr:nvSpPr>
        <xdr:cNvPr id="5" name="3 Rectángulo redondeado">
          <a:extLst>
            <a:ext uri="{FF2B5EF4-FFF2-40B4-BE49-F238E27FC236}">
              <a16:creationId xmlns:a16="http://schemas.microsoft.com/office/drawing/2014/main" id="{ADF3885A-9FE3-4409-8E69-7FB6225B732F}"/>
            </a:ext>
          </a:extLst>
        </xdr:cNvPr>
        <xdr:cNvSpPr/>
      </xdr:nvSpPr>
      <xdr:spPr>
        <a:xfrm>
          <a:off x="171450" y="114300"/>
          <a:ext cx="7477125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Justicia Gratuita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2024</a:t>
          </a:r>
        </a:p>
      </xdr:txBody>
    </xdr:sp>
    <xdr:clientData/>
  </xdr:twoCellAnchor>
  <xdr:twoCellAnchor editAs="oneCell">
    <xdr:from>
      <xdr:col>0</xdr:col>
      <xdr:colOff>242767</xdr:colOff>
      <xdr:row>0</xdr:row>
      <xdr:rowOff>166811</xdr:rowOff>
    </xdr:from>
    <xdr:to>
      <xdr:col>1</xdr:col>
      <xdr:colOff>381000</xdr:colOff>
      <xdr:row>6</xdr:row>
      <xdr:rowOff>76200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F88BC597-BA78-41B9-8B18-FC4C09512F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242767" y="166811"/>
          <a:ext cx="900233" cy="1052389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0</xdr:col>
      <xdr:colOff>180975</xdr:colOff>
      <xdr:row>7</xdr:row>
      <xdr:rowOff>57150</xdr:rowOff>
    </xdr:from>
    <xdr:to>
      <xdr:col>10</xdr:col>
      <xdr:colOff>66675</xdr:colOff>
      <xdr:row>9</xdr:row>
      <xdr:rowOff>142875</xdr:rowOff>
    </xdr:to>
    <xdr:sp macro="" textlink="">
      <xdr:nvSpPr>
        <xdr:cNvPr id="11" name="8 Rectángulo redondeado">
          <a:extLst>
            <a:ext uri="{FF2B5EF4-FFF2-40B4-BE49-F238E27FC236}">
              <a16:creationId xmlns:a16="http://schemas.microsoft.com/office/drawing/2014/main" id="{9D2F03CE-6469-41CD-ADCD-93E98562CF77}"/>
            </a:ext>
          </a:extLst>
        </xdr:cNvPr>
        <xdr:cNvSpPr/>
      </xdr:nvSpPr>
      <xdr:spPr>
        <a:xfrm>
          <a:off x="180975" y="1390650"/>
          <a:ext cx="75057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47625</xdr:rowOff>
    </xdr:from>
    <xdr:to>
      <xdr:col>14</xdr:col>
      <xdr:colOff>752475</xdr:colOff>
      <xdr:row>4</xdr:row>
      <xdr:rowOff>95250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988DE499-123E-407A-ABA3-987DD9A16CB5}"/>
            </a:ext>
          </a:extLst>
        </xdr:cNvPr>
        <xdr:cNvSpPr/>
      </xdr:nvSpPr>
      <xdr:spPr>
        <a:xfrm>
          <a:off x="323850" y="228600"/>
          <a:ext cx="11811000" cy="5905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371475</xdr:colOff>
      <xdr:row>1</xdr:row>
      <xdr:rowOff>66675</xdr:rowOff>
    </xdr:from>
    <xdr:to>
      <xdr:col>16</xdr:col>
      <xdr:colOff>504825</xdr:colOff>
      <xdr:row>3</xdr:row>
      <xdr:rowOff>114300</xdr:rowOff>
    </xdr:to>
    <xdr:sp macro="" textlink="">
      <xdr:nvSpPr>
        <xdr:cNvPr id="22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2212DA-21AC-4501-9093-D51C68170B8E}"/>
            </a:ext>
          </a:extLst>
        </xdr:cNvPr>
        <xdr:cNvSpPr/>
      </xdr:nvSpPr>
      <xdr:spPr>
        <a:xfrm flipH="1">
          <a:off x="12515850" y="247650"/>
          <a:ext cx="895350" cy="409575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</xdr:row>
      <xdr:rowOff>28575</xdr:rowOff>
    </xdr:from>
    <xdr:to>
      <xdr:col>15</xdr:col>
      <xdr:colOff>485775</xdr:colOff>
      <xdr:row>2</xdr:row>
      <xdr:rowOff>235359</xdr:rowOff>
    </xdr:to>
    <xdr:sp macro="" textlink="">
      <xdr:nvSpPr>
        <xdr:cNvPr id="6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BFFE1A-7BFC-44A6-8647-69B68C5723DA}"/>
            </a:ext>
          </a:extLst>
        </xdr:cNvPr>
        <xdr:cNvSpPr/>
      </xdr:nvSpPr>
      <xdr:spPr>
        <a:xfrm flipH="1">
          <a:off x="16992600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</xdr:colOff>
      <xdr:row>1</xdr:row>
      <xdr:rowOff>28575</xdr:rowOff>
    </xdr:from>
    <xdr:to>
      <xdr:col>13</xdr:col>
      <xdr:colOff>1333500</xdr:colOff>
      <xdr:row>3</xdr:row>
      <xdr:rowOff>123825</xdr:rowOff>
    </xdr:to>
    <xdr:sp macro="" textlink="">
      <xdr:nvSpPr>
        <xdr:cNvPr id="10" name="3 Rectángulo redondeado">
          <a:extLst>
            <a:ext uri="{FF2B5EF4-FFF2-40B4-BE49-F238E27FC236}">
              <a16:creationId xmlns:a16="http://schemas.microsoft.com/office/drawing/2014/main" id="{6EDB7B1D-686B-4B61-BDFB-8753B96EDF1D}"/>
            </a:ext>
          </a:extLst>
        </xdr:cNvPr>
        <xdr:cNvSpPr/>
      </xdr:nvSpPr>
      <xdr:spPr>
        <a:xfrm>
          <a:off x="828675" y="266700"/>
          <a:ext cx="18488025" cy="5715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Presupuesto</a:t>
          </a: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1</xdr:row>
      <xdr:rowOff>38099</xdr:rowOff>
    </xdr:from>
    <xdr:to>
      <xdr:col>9</xdr:col>
      <xdr:colOff>19050</xdr:colOff>
      <xdr:row>4</xdr:row>
      <xdr:rowOff>76200</xdr:rowOff>
    </xdr:to>
    <xdr:sp macro="" textlink="">
      <xdr:nvSpPr>
        <xdr:cNvPr id="12" name="3 Rectángulo redondeado">
          <a:extLst>
            <a:ext uri="{FF2B5EF4-FFF2-40B4-BE49-F238E27FC236}">
              <a16:creationId xmlns:a16="http://schemas.microsoft.com/office/drawing/2014/main" id="{B4BBA404-6B60-48E0-9609-DFD9D0C4F4A7}"/>
            </a:ext>
          </a:extLst>
        </xdr:cNvPr>
        <xdr:cNvSpPr/>
      </xdr:nvSpPr>
      <xdr:spPr>
        <a:xfrm>
          <a:off x="695326" y="228599"/>
          <a:ext cx="10467974" cy="6096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solicitudes</a:t>
          </a:r>
        </a:p>
      </xdr:txBody>
    </xdr:sp>
    <xdr:clientData/>
  </xdr:twoCellAnchor>
  <xdr:twoCellAnchor>
    <xdr:from>
      <xdr:col>9</xdr:col>
      <xdr:colOff>352425</xdr:colOff>
      <xdr:row>1</xdr:row>
      <xdr:rowOff>76200</xdr:rowOff>
    </xdr:from>
    <xdr:to>
      <xdr:col>10</xdr:col>
      <xdr:colOff>419100</xdr:colOff>
      <xdr:row>3</xdr:row>
      <xdr:rowOff>140109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D9502-06F8-41D9-AF20-4436BA15C133}"/>
            </a:ext>
          </a:extLst>
        </xdr:cNvPr>
        <xdr:cNvSpPr/>
      </xdr:nvSpPr>
      <xdr:spPr>
        <a:xfrm flipH="1">
          <a:off x="11496675" y="2667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190499</xdr:rowOff>
    </xdr:from>
    <xdr:to>
      <xdr:col>6</xdr:col>
      <xdr:colOff>419099</xdr:colOff>
      <xdr:row>5</xdr:row>
      <xdr:rowOff>152400</xdr:rowOff>
    </xdr:to>
    <xdr:sp macro="" textlink="">
      <xdr:nvSpPr>
        <xdr:cNvPr id="6" name="3 Rectángulo redondeado">
          <a:extLst>
            <a:ext uri="{FF2B5EF4-FFF2-40B4-BE49-F238E27FC236}">
              <a16:creationId xmlns:a16="http://schemas.microsoft.com/office/drawing/2014/main" id="{740BE3A4-A622-4FDE-B94D-0B6664E741CF}"/>
            </a:ext>
          </a:extLst>
        </xdr:cNvPr>
        <xdr:cNvSpPr/>
      </xdr:nvSpPr>
      <xdr:spPr>
        <a:xfrm>
          <a:off x="771525" y="190499"/>
          <a:ext cx="10610849" cy="914401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judiciales y procedimientos administrativos que tengan causa directa o indirecta en la violencia de género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6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66675</xdr:colOff>
      <xdr:row>1</xdr:row>
      <xdr:rowOff>85725</xdr:rowOff>
    </xdr:from>
    <xdr:to>
      <xdr:col>8</xdr:col>
      <xdr:colOff>257175</xdr:colOff>
      <xdr:row>3</xdr:row>
      <xdr:rowOff>149634</xdr:rowOff>
    </xdr:to>
    <xdr:sp macro="" textlink="">
      <xdr:nvSpPr>
        <xdr:cNvPr id="9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18EB1B-EE33-4C89-AC3E-6759B3FB840D}"/>
            </a:ext>
          </a:extLst>
        </xdr:cNvPr>
        <xdr:cNvSpPr/>
      </xdr:nvSpPr>
      <xdr:spPr>
        <a:xfrm flipH="1">
          <a:off x="117633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9527</xdr:colOff>
      <xdr:row>1</xdr:row>
      <xdr:rowOff>0</xdr:rowOff>
    </xdr:from>
    <xdr:to>
      <xdr:col>6</xdr:col>
      <xdr:colOff>38100</xdr:colOff>
      <xdr:row>4</xdr:row>
      <xdr:rowOff>114300</xdr:rowOff>
    </xdr:to>
    <xdr:sp macro="" textlink="">
      <xdr:nvSpPr>
        <xdr:cNvPr id="9" name="3 Rectángulo redondeado">
          <a:extLst>
            <a:ext uri="{FF2B5EF4-FFF2-40B4-BE49-F238E27FC236}">
              <a16:creationId xmlns:a16="http://schemas.microsoft.com/office/drawing/2014/main" id="{E80A608F-3AB9-4A87-A418-F95D875CA331}"/>
            </a:ext>
          </a:extLst>
        </xdr:cNvPr>
        <xdr:cNvSpPr/>
      </xdr:nvSpPr>
      <xdr:spPr>
        <a:xfrm>
          <a:off x="771527" y="190500"/>
          <a:ext cx="8743948" cy="85725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Impugnaciones</a:t>
          </a:r>
        </a:p>
      </xdr:txBody>
    </xdr:sp>
    <xdr:clientData/>
  </xdr:twoCellAnchor>
  <xdr:twoCellAnchor>
    <xdr:from>
      <xdr:col>7</xdr:col>
      <xdr:colOff>28575</xdr:colOff>
      <xdr:row>1</xdr:row>
      <xdr:rowOff>85725</xdr:rowOff>
    </xdr:from>
    <xdr:to>
      <xdr:col>8</xdr:col>
      <xdr:colOff>219075</xdr:colOff>
      <xdr:row>3</xdr:row>
      <xdr:rowOff>35334</xdr:rowOff>
    </xdr:to>
    <xdr:sp macro="" textlink="">
      <xdr:nvSpPr>
        <xdr:cNvPr id="3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8F498-DFC6-46DD-8D02-D8E9F8B9983D}"/>
            </a:ext>
          </a:extLst>
        </xdr:cNvPr>
        <xdr:cNvSpPr/>
      </xdr:nvSpPr>
      <xdr:spPr>
        <a:xfrm flipH="1">
          <a:off x="9248775" y="276225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6B38CDF-232A-4E76-B1F6-9C4F5742EC4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C4D01E9-D24A-4753-A754-5975A478AE2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ANDALUCÍA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8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75D553-D840-40DA-B045-EA74519E0C6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B4768AD-18BE-4383-99F0-5EB6D0DA5CE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03B1BF4-3EB6-47C6-AE71-C4E31D2107D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Almería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CFDA58-8A0F-4FAB-947F-DDB9354EE4B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6C62B34-199F-431E-8CF9-51F112B5F18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9FA30D7-CB30-4FD4-9FFC-4B318247F47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Cádiz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63B7DB-4280-4998-A770-5971DF4A62F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FDAB8F0-2658-4A9C-9E24-A3DECE7A56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8038D92-1D0F-4434-BC62-0D30DEC40A5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Córdoba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9F2618-B4FF-44BA-83B1-4CCCF481C1A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182F854-3E47-45E8-987E-87814139D17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8E81230-CE3F-4660-953E-C3DE62F2AAE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Granada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0E820-4C08-495C-92AB-4F7BBCC6428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5B3A957-6026-4EC1-9EA6-F902C64D886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9D287B8-B409-46A6-B939-615E00D100A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Huelva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777D54-2A5C-4D01-AD55-33601803CCA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0E1F72E-7989-4918-8D19-8888D32E436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083FD27-BD6C-4A20-8509-D5306E9EFAE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Jaén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5AA38A-2BBE-40A9-855E-C855F48696B2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C4A3781-7A9D-44D3-86A8-117D36628DD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85D61EF-D850-4F4A-8A25-29F059D5F7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Málaga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10</xdr:col>
      <xdr:colOff>257175</xdr:colOff>
      <xdr:row>4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42ABCE-BA63-4006-B394-06E10E575699}"/>
            </a:ext>
          </a:extLst>
        </xdr:cNvPr>
        <xdr:cNvSpPr/>
      </xdr:nvSpPr>
      <xdr:spPr>
        <a:xfrm flipH="1">
          <a:off x="8963025" y="3810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DC0CF8B-7950-4D67-8D46-B0A5BF265E40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DD674C7-FEBC-4934-ADDF-FCE4DD9990FD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Sevilla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FAF109-D158-48D4-8453-D9FB6501724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EA5E7E7-0DC0-4D41-AF1F-ACA808C9DFB6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26A8D60-093A-455D-9CEC-1D627416BA9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ARAGÓN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3F92E6-B29A-45A4-A86C-FA27FE3180F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D3CD0A-B370-4CFE-9ECE-4870D9AAB9C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8C479E-3143-40B6-8B97-2CFC34D89CC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Huesca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A0058A-5AFF-4770-807E-2835297E781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F3877C01-D6F1-42F9-9E38-3D0719F36D9F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6314DFB-125A-4FE2-A170-EB9AC97AF0D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Teruel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34D7ED-1F55-497C-9616-C2DACC65A3CD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188BF29-663A-45D8-B4BF-7AE74CBF5368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473AAEF1-3543-443B-B597-CDD0C8D3A9B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Zaragoza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3B9B4B-189B-4ACF-9576-9111A43B4FF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9AE1351-0AA1-44C1-9459-5033AB3F9AC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51A8B65-D854-457A-AE27-BAF8F907BEF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 i="0" u="none" strike="noStrike">
              <a:solidFill>
                <a:srgbClr val="FFFFFF"/>
              </a:solidFill>
              <a:effectLst/>
              <a:latin typeface="Verdana" panose="020B0604030504040204" pitchFamily="34" charset="0"/>
            </a:rPr>
            <a:t>ASTURIAS, PRINCIPADO DE</a:t>
          </a:r>
          <a:r>
            <a:rPr lang="es-ES" sz="2000"/>
            <a:t> 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1CBC7D-C939-44A2-8CD9-4237E6F13A2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37BBEAF-B59B-4D27-BF65-32DA5BEF029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8576683-8697-465E-88F0-56C6C2ECB19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CANARIAS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489F0-B347-4CA8-8CD9-C2CBD3BA9C7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1028700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5B675D5-ACE2-47E3-A049-849C9C2D46B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1009650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34D7BFB-E3DE-47A1-9082-707A04DB361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Gran Canaria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1EBD33-CF32-4EF4-858C-7F5B557967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1085850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C4DE8FF-87B3-4DB7-BAF5-DFADAA64BCD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1066800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5175A44-ECB6-442E-A964-0A0EBEE32830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Lanzarote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C4A97F-2094-400D-ACA1-B432B3833B73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15D2D49-AD88-4CCA-B256-B1FE7318649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3924EA5-6E48-49F8-ACAF-AB14A9C8917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Palma, La</a:t>
          </a:r>
          <a:endParaRPr kumimoji="0" lang="es-ES" sz="2000" b="1" i="0" u="none" strike="noStrike" kern="0" cap="none" spc="0" normalizeH="0" baseline="3000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6601F7-65E1-4037-830E-CC6CBDFE1B4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7</xdr:col>
      <xdr:colOff>904875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01DC2EA-F690-40D4-9AA5-92FB5AD5516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7</xdr:col>
      <xdr:colOff>885825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C08C253-8B5C-4980-A060-8ECBC13E45B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Tenerife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82436D-9B81-4F43-B2B9-84454E720DA6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39A1FA5-0717-4CC9-A1CE-6393075EF6C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B461E012-D9F6-4C3D-A94B-80E4B272659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CANTABRIA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93924B-2CCE-4305-9724-080BE8C9E0B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FB77CC1-1611-4234-A158-EC66ADA907A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D013407-3E14-4C2E-AAA9-8982589ADC8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CATALUÑA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AB9136-7133-44BB-9BAC-3CD16C2E18B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61330C0-BAF1-494C-9DA4-6CF47341AD7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E09DDA22-26DA-442F-9955-919C069580A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Barcelona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1B7D03-9135-4A84-B803-EF9D9273A267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70F0E0D-F611-4746-A5D4-2DA55724C52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376A4C-7D63-409E-8873-B61B30CEC774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Girona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13DDD4-D6F6-4D21-8CB4-894421552AE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0EB91B-C8B4-483F-9D06-23A887DF310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88218F6-F37D-41A9-98D1-90C2E18C4EF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Lleida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8CC7A5-03FE-4D59-BAB6-B9C102B0264A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DE843261-03A1-4E3B-B48D-C12D32008CA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61C2433-1D9B-4F25-99B2-A47546D0652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Tarragona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BCDCB9-A69D-4E6D-836E-65822CCDF06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AB0BDC-DD16-44CC-93A0-1F3FAD3B985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FF47B994-B806-4046-9CCC-3FEF153F5BE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Terres de l'Ebre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688D32-D58D-453E-A76C-F8F800840C2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B0F2E881-C9F6-49C7-8A5D-74C6A6361D8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D44C3F3A-E5EF-4580-9137-5155C829161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COMUNITAT VALENCIANA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E8363C-4A18-4288-A9B5-EFC0FE98A5A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4D56DBD-D152-4659-8DF7-8438BD11F991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888BD35-4DBF-4EB1-9CB8-18127149339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Alicante/Alacant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933DE6-8E83-4781-83B3-8A55680B018B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7A8F46DD-6017-4031-BFE2-26CF825D2AA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4021D79-81DA-49FA-AAB5-CA444FD24185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Castellón/Castelló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1B116B-C325-492E-89C5-01175C75D41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6A1CF1BB-73D3-44CF-8BDF-0672372E0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1EFDA22-16B8-40F9-84D4-69D6C2F84A5F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Valencia/València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DF677E-C285-4C74-87CF-A767731DF055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684ABD7-9FCB-415E-808A-24EEA4413E59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CFE5F14-91EB-4F78-AEF1-61CB04758E39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GALICIA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A96BE-2613-4A5B-B245-22648FFDCE2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8E66E02-0D52-479F-88C3-73B7B6E88C0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8ED6835F-F0E4-45F2-B40D-6DE60BE3FAB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Coruña, 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BD9C70-5E44-4692-87DB-02DEE0315E4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1B31A589-805D-41A8-AA89-60EFA01A3E2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131F025-B745-4AA2-8BA2-30DFA10B860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Lugo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4B05A0-5109-43A2-B38E-FC4536CAD454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8312442-2A50-4FA6-8F42-9978F80D61E2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2FFDFC12-EF23-4C25-AF7B-1955FE064CA8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Ourense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95FD5-252C-4155-8490-1830EECC37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449376D-EC00-47D4-A8D1-EC34F96268E5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02B41380-F4EB-4728-B124-443DDE76ADA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Pontevedra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26CE04-F7BE-46A8-BCD0-5A31748B93DC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CF6FF09-EE6D-48A2-9087-6718BAC58D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5D8B7B9-9B59-4956-BB4E-67CBF05FBDF6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MADRID, COMUNIDAD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D76D37-2C6D-408D-9919-F1A7516A142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E87F8F36-F7C9-496D-A213-61A4BB2EBF8B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10D56A6-5DEC-4992-A117-4F8C35FE6863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NAVARRA, COMUNIDAD FORAL DE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FF439E-2BF1-44A5-A7E3-33175B7CD0D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8595FE7-87B1-488B-AE01-CD218E88C99D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10F18A8F-5C53-48DA-9E46-1AB8FD0040A1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PAÍS VASCO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02B4EB-E8FF-405B-A657-D37681612E0F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21891B69-41B2-4C17-A50C-49C5D515BF13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5E7D4433-1CA2-49FA-843C-C7A9CC68BCB2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Araba/Álava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F16C3-DB61-4CF6-9F0D-1525EB4F95F0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8D0848E3-E452-43EB-A5D1-335DA0CDE4BE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9509D9AF-25DB-4407-B35D-A525B36007FA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Bizkaia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BA12182-F70D-451B-A5CE-7BEE4E4D0718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783BCD3-AFCC-4F0A-898D-7E818E62995A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765F9557-E7D8-4543-80DE-BE3921D3650C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Guipuzkoa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DFE4D9-35F1-45E5-9261-82A57D4AE17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6</xdr:row>
      <xdr:rowOff>161925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3D3B7F51-7DD9-47BA-BC56-3D751ACF90F7}"/>
            </a:ext>
          </a:extLst>
        </xdr:cNvPr>
        <xdr:cNvSpPr/>
      </xdr:nvSpPr>
      <xdr:spPr>
        <a:xfrm>
          <a:off x="723901" y="123825"/>
          <a:ext cx="7543799" cy="11811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COMISIONES DE JUSTICIA GRATUITA: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7</xdr:row>
      <xdr:rowOff>95250</xdr:rowOff>
    </xdr:from>
    <xdr:to>
      <xdr:col>8</xdr:col>
      <xdr:colOff>104775</xdr:colOff>
      <xdr:row>10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61C6359D-1F06-4610-8D89-293D4475661E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RIOJA, LA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B139DB-3724-46A6-AFF0-C46BEB04468E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723901</xdr:colOff>
      <xdr:row>0</xdr:row>
      <xdr:rowOff>123825</xdr:rowOff>
    </xdr:from>
    <xdr:to>
      <xdr:col>8</xdr:col>
      <xdr:colOff>123825</xdr:colOff>
      <xdr:row>5</xdr:row>
      <xdr:rowOff>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09FAAB6E-33B4-4E4D-A88B-619FAD400E28}"/>
            </a:ext>
          </a:extLst>
        </xdr:cNvPr>
        <xdr:cNvSpPr/>
      </xdr:nvSpPr>
      <xdr:spPr>
        <a:xfrm>
          <a:off x="723901" y="123825"/>
          <a:ext cx="7543799" cy="828675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Solicitudes y tiempos</a:t>
          </a:r>
        </a:p>
      </xdr:txBody>
    </xdr:sp>
    <xdr:clientData/>
  </xdr:twoCellAnchor>
  <xdr:twoCellAnchor editAs="oneCell">
    <xdr:from>
      <xdr:col>0</xdr:col>
      <xdr:colOff>704850</xdr:colOff>
      <xdr:row>6</xdr:row>
      <xdr:rowOff>95250</xdr:rowOff>
    </xdr:from>
    <xdr:to>
      <xdr:col>8</xdr:col>
      <xdr:colOff>104775</xdr:colOff>
      <xdr:row>9</xdr:row>
      <xdr:rowOff>19050</xdr:rowOff>
    </xdr:to>
    <xdr:sp macro="" textlink="">
      <xdr:nvSpPr>
        <xdr:cNvPr id="4" name="8 Rectángulo redondeado">
          <a:extLst>
            <a:ext uri="{FF2B5EF4-FFF2-40B4-BE49-F238E27FC236}">
              <a16:creationId xmlns:a16="http://schemas.microsoft.com/office/drawing/2014/main" id="{CEF08C48-26AA-462B-944A-2850F437DD77}"/>
            </a:ext>
          </a:extLst>
        </xdr:cNvPr>
        <xdr:cNvSpPr/>
      </xdr:nvSpPr>
      <xdr:spPr>
        <a:xfrm>
          <a:off x="704850" y="1428750"/>
          <a:ext cx="7543800" cy="49530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Ámbito MINISTERIO DE JUSTICIA</a:t>
          </a:r>
        </a:p>
      </xdr:txBody>
    </xdr:sp>
    <xdr:clientData/>
  </xdr:twoCellAnchor>
  <xdr:twoCellAnchor>
    <xdr:from>
      <xdr:col>9</xdr:col>
      <xdr:colOff>0</xdr:colOff>
      <xdr:row>1</xdr:row>
      <xdr:rowOff>0</xdr:rowOff>
    </xdr:from>
    <xdr:to>
      <xdr:col>10</xdr:col>
      <xdr:colOff>257175</xdr:colOff>
      <xdr:row>3</xdr:row>
      <xdr:rowOff>63909</xdr:rowOff>
    </xdr:to>
    <xdr:sp macro="" textlink="">
      <xdr:nvSpPr>
        <xdr:cNvPr id="5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F2F3-B2E4-45C6-97CD-D6F1D3D66289}"/>
            </a:ext>
          </a:extLst>
        </xdr:cNvPr>
        <xdr:cNvSpPr/>
      </xdr:nvSpPr>
      <xdr:spPr>
        <a:xfrm flipH="1">
          <a:off x="8963025" y="190500"/>
          <a:ext cx="923925" cy="44490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60"/>
  <sheetViews>
    <sheetView showGridLines="0" workbookViewId="0">
      <selection activeCell="I43" sqref="I43"/>
    </sheetView>
  </sheetViews>
  <sheetFormatPr baseColWidth="10" defaultColWidth="11.42578125" defaultRowHeight="14.25" x14ac:dyDescent="0.2"/>
  <cols>
    <col min="1" max="1" width="11.42578125" style="4" customWidth="1"/>
    <col min="2" max="12" width="11.42578125" style="4"/>
    <col min="13" max="13" width="11.42578125" style="4" customWidth="1"/>
    <col min="14" max="16384" width="11.42578125" style="4"/>
  </cols>
  <sheetData>
    <row r="4" spans="1:7" ht="15" x14ac:dyDescent="0.2">
      <c r="B4" s="3"/>
      <c r="C4" s="3"/>
    </row>
    <row r="5" spans="1:7" ht="11.25" customHeight="1" x14ac:dyDescent="0.2">
      <c r="B5" s="3"/>
      <c r="C5" s="3"/>
    </row>
    <row r="6" spans="1:7" ht="21" customHeight="1" x14ac:dyDescent="0.2">
      <c r="C6" s="3"/>
    </row>
    <row r="7" spans="1:7" ht="15" x14ac:dyDescent="0.2">
      <c r="C7" s="3"/>
    </row>
    <row r="8" spans="1:7" ht="18" x14ac:dyDescent="0.25">
      <c r="B8" s="3"/>
      <c r="C8" s="9"/>
    </row>
    <row r="11" spans="1:7" ht="15" x14ac:dyDescent="0.2">
      <c r="B11" s="3"/>
      <c r="C11" s="3"/>
    </row>
    <row r="12" spans="1:7" ht="20.100000000000001" customHeight="1" x14ac:dyDescent="0.2">
      <c r="A12" s="8"/>
      <c r="B12" s="82" t="s">
        <v>24</v>
      </c>
      <c r="C12" s="82"/>
      <c r="D12" s="82"/>
      <c r="E12" s="82"/>
      <c r="F12" s="82"/>
      <c r="G12" s="82"/>
    </row>
    <row r="13" spans="1:7" ht="20.100000000000001" customHeight="1" x14ac:dyDescent="0.2">
      <c r="A13" s="8"/>
      <c r="B13" s="82" t="s">
        <v>38</v>
      </c>
      <c r="C13" s="82"/>
      <c r="D13" s="82"/>
      <c r="E13" s="82"/>
      <c r="F13" s="82"/>
      <c r="G13" s="82"/>
    </row>
    <row r="14" spans="1:7" ht="20.100000000000001" customHeight="1" x14ac:dyDescent="0.2">
      <c r="A14" s="8"/>
      <c r="B14" s="82" t="s">
        <v>39</v>
      </c>
      <c r="C14" s="82"/>
      <c r="D14" s="82"/>
      <c r="E14" s="82"/>
      <c r="F14" s="82"/>
      <c r="G14" s="82"/>
    </row>
    <row r="15" spans="1:7" ht="20.100000000000001" customHeight="1" x14ac:dyDescent="0.2">
      <c r="A15" s="8"/>
      <c r="B15" s="82" t="s">
        <v>40</v>
      </c>
      <c r="C15" s="82"/>
      <c r="D15" s="82"/>
      <c r="E15" s="82"/>
      <c r="F15" s="82"/>
      <c r="G15" s="82"/>
    </row>
    <row r="16" spans="1:7" ht="20.100000000000001" customHeight="1" x14ac:dyDescent="0.2">
      <c r="A16" s="8"/>
      <c r="B16" s="82" t="s">
        <v>30</v>
      </c>
      <c r="C16" s="82"/>
      <c r="D16" s="82"/>
      <c r="E16" s="82"/>
      <c r="F16" s="82"/>
      <c r="G16" s="82"/>
    </row>
    <row r="17" spans="1:7" ht="20.100000000000001" customHeight="1" x14ac:dyDescent="0.2">
      <c r="B17" s="23" t="s">
        <v>116</v>
      </c>
      <c r="C17" s="23"/>
      <c r="D17" s="23"/>
      <c r="E17" s="23"/>
      <c r="F17" s="23"/>
    </row>
    <row r="18" spans="1:7" ht="20.100000000000001" customHeight="1" x14ac:dyDescent="0.2">
      <c r="A18" s="8"/>
      <c r="B18" s="82" t="s">
        <v>73</v>
      </c>
      <c r="C18" s="82"/>
      <c r="D18" s="82"/>
      <c r="E18" s="82"/>
      <c r="F18" s="82"/>
      <c r="G18" s="82"/>
    </row>
    <row r="19" spans="1:7" ht="20.100000000000001" customHeight="1" x14ac:dyDescent="0.2">
      <c r="A19" s="8"/>
      <c r="B19" s="82" t="s">
        <v>83</v>
      </c>
      <c r="C19" s="82"/>
      <c r="D19" s="82"/>
      <c r="E19" s="82" t="s">
        <v>12</v>
      </c>
      <c r="F19" s="82"/>
      <c r="G19" s="82"/>
    </row>
    <row r="20" spans="1:7" ht="20.100000000000001" customHeight="1" x14ac:dyDescent="0.2">
      <c r="A20" s="8"/>
      <c r="B20" s="82" t="s">
        <v>47</v>
      </c>
      <c r="C20" s="82"/>
      <c r="D20" s="82"/>
      <c r="E20" s="82" t="s">
        <v>10</v>
      </c>
      <c r="F20" s="82"/>
      <c r="G20" s="82"/>
    </row>
    <row r="21" spans="1:7" ht="20.100000000000001" customHeight="1" x14ac:dyDescent="0.2">
      <c r="A21" s="8"/>
      <c r="B21" s="82" t="s">
        <v>41</v>
      </c>
      <c r="C21" s="82"/>
      <c r="D21" s="82"/>
      <c r="E21" s="82" t="s">
        <v>11</v>
      </c>
      <c r="F21" s="82"/>
      <c r="G21" s="82"/>
    </row>
    <row r="22" spans="1:7" ht="20.100000000000001" customHeight="1" x14ac:dyDescent="0.2">
      <c r="A22" s="8"/>
      <c r="B22" s="82" t="s">
        <v>42</v>
      </c>
      <c r="C22" s="82"/>
      <c r="D22" s="82"/>
      <c r="E22" s="82" t="s">
        <v>52</v>
      </c>
      <c r="F22" s="82"/>
      <c r="G22" s="82"/>
    </row>
    <row r="23" spans="1:7" ht="20.100000000000001" customHeight="1" x14ac:dyDescent="0.2">
      <c r="A23" s="8"/>
      <c r="B23" s="82" t="s">
        <v>43</v>
      </c>
      <c r="C23" s="82"/>
      <c r="D23" s="82"/>
      <c r="E23" s="82" t="s">
        <v>75</v>
      </c>
      <c r="F23" s="82"/>
      <c r="G23" s="82"/>
    </row>
    <row r="24" spans="1:7" ht="20.100000000000001" customHeight="1" x14ac:dyDescent="0.2">
      <c r="A24" s="8"/>
      <c r="B24" s="82" t="s">
        <v>44</v>
      </c>
      <c r="C24" s="82"/>
      <c r="D24" s="82"/>
      <c r="E24" s="82" t="s">
        <v>69</v>
      </c>
      <c r="F24" s="82"/>
      <c r="G24" s="82"/>
    </row>
    <row r="25" spans="1:7" ht="20.100000000000001" customHeight="1" x14ac:dyDescent="0.2">
      <c r="A25" s="8"/>
      <c r="B25" s="82" t="s">
        <v>45</v>
      </c>
      <c r="C25" s="82"/>
      <c r="D25" s="82"/>
      <c r="E25" s="82" t="s">
        <v>53</v>
      </c>
      <c r="F25" s="82"/>
      <c r="G25" s="82"/>
    </row>
    <row r="26" spans="1:7" ht="20.100000000000001" customHeight="1" x14ac:dyDescent="0.2">
      <c r="A26" s="8"/>
      <c r="B26" s="82" t="s">
        <v>46</v>
      </c>
      <c r="C26" s="82"/>
      <c r="D26" s="82"/>
      <c r="E26" s="82" t="s">
        <v>54</v>
      </c>
      <c r="F26" s="82"/>
      <c r="G26" s="82"/>
    </row>
    <row r="27" spans="1:7" ht="20.100000000000001" customHeight="1" x14ac:dyDescent="0.2">
      <c r="A27" s="8"/>
      <c r="B27" s="82" t="s">
        <v>9</v>
      </c>
      <c r="C27" s="82"/>
      <c r="D27" s="82"/>
      <c r="E27" s="82"/>
      <c r="F27" s="82"/>
      <c r="G27" s="82"/>
    </row>
    <row r="28" spans="1:7" ht="20.100000000000001" customHeight="1" x14ac:dyDescent="0.2">
      <c r="A28" s="8"/>
      <c r="B28" s="82" t="s">
        <v>61</v>
      </c>
      <c r="C28" s="82"/>
      <c r="D28" s="82"/>
      <c r="E28" s="82"/>
      <c r="F28" s="82"/>
      <c r="G28" s="82"/>
    </row>
    <row r="29" spans="1:7" ht="20.100000000000001" customHeight="1" x14ac:dyDescent="0.2">
      <c r="A29" s="8"/>
      <c r="B29" s="82" t="s">
        <v>62</v>
      </c>
      <c r="C29" s="82"/>
      <c r="D29" s="82"/>
      <c r="E29" s="82"/>
      <c r="F29" s="82"/>
      <c r="G29" s="82"/>
    </row>
    <row r="30" spans="1:7" ht="20.100000000000001" customHeight="1" x14ac:dyDescent="0.2">
      <c r="A30" s="8"/>
      <c r="B30" s="82" t="s">
        <v>63</v>
      </c>
      <c r="C30" s="82"/>
      <c r="D30" s="82"/>
      <c r="E30" s="82"/>
      <c r="F30" s="82"/>
      <c r="G30" s="82"/>
    </row>
    <row r="31" spans="1:7" ht="20.100000000000001" customHeight="1" x14ac:dyDescent="0.2">
      <c r="A31" s="8"/>
      <c r="B31" s="82" t="s">
        <v>129</v>
      </c>
      <c r="C31" s="82"/>
      <c r="D31" s="82"/>
      <c r="E31" s="82"/>
      <c r="F31" s="82"/>
      <c r="G31" s="82"/>
    </row>
    <row r="32" spans="1:7" ht="20.100000000000001" customHeight="1" x14ac:dyDescent="0.2">
      <c r="A32" s="8"/>
      <c r="B32" s="82" t="s">
        <v>35</v>
      </c>
      <c r="C32" s="82"/>
      <c r="D32" s="82"/>
      <c r="E32" s="82"/>
      <c r="F32" s="82"/>
      <c r="G32" s="82"/>
    </row>
    <row r="33" spans="1:7" ht="20.100000000000001" customHeight="1" x14ac:dyDescent="0.2">
      <c r="A33" s="8"/>
      <c r="B33" s="82" t="s">
        <v>106</v>
      </c>
      <c r="C33" s="82"/>
      <c r="D33" s="82"/>
      <c r="E33" s="82"/>
      <c r="F33" s="82"/>
      <c r="G33" s="82"/>
    </row>
    <row r="34" spans="1:7" ht="20.100000000000001" customHeight="1" x14ac:dyDescent="0.2">
      <c r="A34" s="8"/>
      <c r="B34" s="82" t="s">
        <v>64</v>
      </c>
      <c r="C34" s="82"/>
      <c r="D34" s="82"/>
      <c r="E34" s="82"/>
      <c r="F34" s="82"/>
      <c r="G34" s="82"/>
    </row>
    <row r="35" spans="1:7" ht="20.100000000000001" customHeight="1" x14ac:dyDescent="0.2">
      <c r="A35" s="8"/>
      <c r="B35" s="82" t="s">
        <v>146</v>
      </c>
      <c r="C35" s="82"/>
      <c r="D35" s="82"/>
      <c r="E35" s="82"/>
      <c r="F35" s="82"/>
      <c r="G35" s="82"/>
    </row>
    <row r="36" spans="1:7" ht="20.100000000000001" customHeight="1" x14ac:dyDescent="0.2">
      <c r="A36" s="8"/>
      <c r="B36" s="82" t="s">
        <v>65</v>
      </c>
      <c r="C36" s="82"/>
      <c r="D36" s="82"/>
      <c r="E36" s="82"/>
      <c r="F36" s="82"/>
      <c r="G36" s="82"/>
    </row>
    <row r="37" spans="1:7" ht="20.100000000000001" customHeight="1" x14ac:dyDescent="0.2">
      <c r="A37" s="8"/>
      <c r="B37" s="82" t="s">
        <v>34</v>
      </c>
      <c r="C37" s="82"/>
      <c r="D37" s="82"/>
      <c r="E37" s="82"/>
      <c r="F37" s="82"/>
      <c r="G37" s="82"/>
    </row>
    <row r="38" spans="1:7" ht="20.100000000000001" customHeight="1" x14ac:dyDescent="0.2">
      <c r="A38" s="8"/>
      <c r="B38" s="82" t="s">
        <v>8</v>
      </c>
      <c r="C38" s="82"/>
      <c r="D38" s="82"/>
      <c r="E38" s="82"/>
      <c r="F38" s="82"/>
      <c r="G38" s="82"/>
    </row>
    <row r="39" spans="1:7" ht="20.100000000000001" customHeight="1" x14ac:dyDescent="0.2">
      <c r="A39" s="8"/>
      <c r="B39" s="82" t="s">
        <v>48</v>
      </c>
      <c r="C39" s="82"/>
      <c r="D39" s="82"/>
      <c r="E39" s="82"/>
      <c r="F39" s="82"/>
      <c r="G39" s="82"/>
    </row>
    <row r="40" spans="1:7" ht="20.100000000000001" customHeight="1" x14ac:dyDescent="0.2">
      <c r="A40" s="8"/>
      <c r="B40" s="82" t="s">
        <v>49</v>
      </c>
      <c r="C40" s="82"/>
      <c r="D40" s="82"/>
      <c r="E40" s="82"/>
      <c r="F40" s="82"/>
      <c r="G40" s="82"/>
    </row>
    <row r="41" spans="1:7" ht="20.100000000000001" customHeight="1" x14ac:dyDescent="0.2">
      <c r="A41" s="8"/>
      <c r="B41" s="82" t="s">
        <v>50</v>
      </c>
      <c r="C41" s="82"/>
      <c r="D41" s="82"/>
      <c r="E41" s="82"/>
      <c r="F41" s="82"/>
      <c r="G41" s="82"/>
    </row>
    <row r="42" spans="1:7" ht="20.100000000000001" customHeight="1" x14ac:dyDescent="0.2">
      <c r="A42" s="8"/>
      <c r="B42" s="82" t="s">
        <v>51</v>
      </c>
      <c r="C42" s="82"/>
      <c r="D42" s="82"/>
      <c r="E42" s="82"/>
      <c r="F42" s="82"/>
      <c r="G42" s="82"/>
    </row>
    <row r="43" spans="1:7" ht="20.100000000000001" customHeight="1" x14ac:dyDescent="0.2">
      <c r="A43" s="8"/>
      <c r="B43" s="82" t="s">
        <v>105</v>
      </c>
      <c r="C43" s="82"/>
      <c r="D43" s="82"/>
      <c r="E43" s="82"/>
      <c r="F43" s="82"/>
      <c r="G43" s="82"/>
    </row>
    <row r="44" spans="1:7" ht="20.100000000000001" customHeight="1" x14ac:dyDescent="0.2">
      <c r="A44" s="8"/>
      <c r="B44" s="82" t="s">
        <v>147</v>
      </c>
      <c r="C44" s="82"/>
      <c r="D44" s="82"/>
      <c r="E44" s="82"/>
      <c r="F44" s="82"/>
      <c r="G44" s="82"/>
    </row>
    <row r="45" spans="1:7" ht="20.100000000000001" customHeight="1" x14ac:dyDescent="0.2">
      <c r="A45" s="8"/>
      <c r="B45" s="82" t="s">
        <v>137</v>
      </c>
      <c r="C45" s="82"/>
      <c r="D45" s="82"/>
      <c r="E45" s="82"/>
      <c r="F45" s="82"/>
      <c r="G45" s="82"/>
    </row>
    <row r="46" spans="1:7" ht="20.100000000000001" customHeight="1" x14ac:dyDescent="0.2">
      <c r="A46" s="8"/>
      <c r="B46" s="82" t="s">
        <v>141</v>
      </c>
      <c r="C46" s="82"/>
      <c r="D46" s="82"/>
      <c r="E46" s="82"/>
      <c r="F46" s="82"/>
      <c r="G46" s="82"/>
    </row>
    <row r="47" spans="1:7" ht="20.100000000000001" customHeight="1" x14ac:dyDescent="0.2">
      <c r="A47" s="8"/>
      <c r="B47" s="82" t="s">
        <v>140</v>
      </c>
      <c r="C47" s="82"/>
      <c r="D47" s="82"/>
      <c r="E47" s="82"/>
      <c r="F47" s="82"/>
      <c r="G47" s="82"/>
    </row>
    <row r="48" spans="1:7" ht="20.100000000000001" customHeight="1" x14ac:dyDescent="0.2">
      <c r="A48" s="8"/>
      <c r="B48" s="82" t="s">
        <v>12</v>
      </c>
      <c r="C48" s="82"/>
      <c r="D48" s="82"/>
      <c r="E48" s="82"/>
      <c r="F48" s="82"/>
      <c r="G48" s="82"/>
    </row>
    <row r="49" spans="1:7" ht="20.100000000000001" customHeight="1" x14ac:dyDescent="0.2">
      <c r="A49" s="8"/>
      <c r="B49" s="82" t="s">
        <v>139</v>
      </c>
      <c r="C49" s="82"/>
      <c r="D49" s="82"/>
      <c r="E49" s="82"/>
      <c r="F49" s="82"/>
      <c r="G49" s="82"/>
    </row>
    <row r="50" spans="1:7" ht="20.100000000000001" customHeight="1" x14ac:dyDescent="0.2">
      <c r="A50" s="8"/>
      <c r="B50" s="82" t="s">
        <v>107</v>
      </c>
      <c r="C50" s="82"/>
      <c r="D50" s="82"/>
      <c r="E50" s="82"/>
      <c r="F50" s="82"/>
      <c r="G50" s="82"/>
    </row>
    <row r="51" spans="1:7" ht="20.100000000000001" customHeight="1" x14ac:dyDescent="0.2">
      <c r="A51" s="8"/>
      <c r="B51" s="82" t="s">
        <v>108</v>
      </c>
      <c r="C51" s="82"/>
      <c r="D51" s="82"/>
      <c r="E51" s="82"/>
      <c r="F51" s="82"/>
      <c r="G51" s="82"/>
    </row>
    <row r="52" spans="1:7" ht="20.100000000000001" customHeight="1" x14ac:dyDescent="0.2">
      <c r="A52" s="8"/>
      <c r="B52" s="82" t="s">
        <v>109</v>
      </c>
      <c r="C52" s="82"/>
      <c r="D52" s="82"/>
      <c r="E52" s="82"/>
      <c r="F52" s="82"/>
      <c r="G52" s="82"/>
    </row>
    <row r="53" spans="1:7" ht="20.100000000000001" customHeight="1" x14ac:dyDescent="0.2">
      <c r="A53" s="8"/>
      <c r="B53" s="82" t="s">
        <v>130</v>
      </c>
      <c r="C53" s="82"/>
      <c r="D53" s="82"/>
      <c r="E53" s="82"/>
      <c r="F53" s="82"/>
      <c r="G53" s="82"/>
    </row>
    <row r="54" spans="1:7" ht="20.100000000000001" customHeight="1" x14ac:dyDescent="0.2">
      <c r="A54" s="8"/>
      <c r="B54" s="82" t="s">
        <v>132</v>
      </c>
      <c r="C54" s="82"/>
      <c r="D54" s="82"/>
      <c r="E54" s="82"/>
      <c r="F54" s="82"/>
      <c r="G54" s="82"/>
    </row>
    <row r="55" spans="1:7" ht="20.100000000000001" customHeight="1" x14ac:dyDescent="0.2">
      <c r="A55" s="8"/>
      <c r="B55" s="82" t="s">
        <v>20</v>
      </c>
      <c r="C55" s="82"/>
      <c r="D55" s="82"/>
      <c r="E55" s="82"/>
      <c r="F55" s="82"/>
      <c r="G55" s="82"/>
    </row>
    <row r="56" spans="1:7" ht="20.100000000000001" customHeight="1" x14ac:dyDescent="0.2">
      <c r="A56" s="8"/>
      <c r="B56" s="82" t="s">
        <v>135</v>
      </c>
      <c r="C56" s="82"/>
      <c r="D56" s="82"/>
      <c r="E56" s="82"/>
      <c r="F56" s="82"/>
      <c r="G56" s="82"/>
    </row>
    <row r="57" spans="1:7" ht="20.100000000000001" customHeight="1" x14ac:dyDescent="0.2">
      <c r="A57" s="8"/>
      <c r="B57" s="82" t="s">
        <v>110</v>
      </c>
      <c r="C57" s="82"/>
      <c r="D57" s="82"/>
      <c r="E57" s="82"/>
      <c r="F57" s="82"/>
      <c r="G57" s="82"/>
    </row>
    <row r="58" spans="1:7" ht="20.100000000000001" customHeight="1" x14ac:dyDescent="0.2">
      <c r="A58" s="8"/>
      <c r="B58" s="82" t="s">
        <v>149</v>
      </c>
      <c r="C58" s="82"/>
      <c r="D58" s="82"/>
      <c r="E58" s="82"/>
      <c r="F58" s="82"/>
      <c r="G58" s="82"/>
    </row>
    <row r="59" spans="1:7" ht="20.100000000000001" customHeight="1" x14ac:dyDescent="0.2">
      <c r="A59" s="8"/>
      <c r="B59" s="82" t="s">
        <v>134</v>
      </c>
      <c r="C59" s="82"/>
      <c r="D59" s="82"/>
      <c r="E59" s="82"/>
      <c r="F59" s="82"/>
      <c r="G59" s="82"/>
    </row>
    <row r="60" spans="1:7" ht="20.100000000000001" customHeight="1" x14ac:dyDescent="0.2">
      <c r="A60" s="8"/>
      <c r="B60" s="82" t="s">
        <v>144</v>
      </c>
      <c r="C60" s="82"/>
      <c r="D60" s="82"/>
      <c r="E60" s="82"/>
      <c r="F60" s="82"/>
      <c r="G60" s="82"/>
    </row>
  </sheetData>
  <mergeCells count="48">
    <mergeCell ref="B55:G55"/>
    <mergeCell ref="B59:G59"/>
    <mergeCell ref="B60:G60"/>
    <mergeCell ref="B46:G46"/>
    <mergeCell ref="B47:G47"/>
    <mergeCell ref="B51:G51"/>
    <mergeCell ref="B52:G52"/>
    <mergeCell ref="B57:G57"/>
    <mergeCell ref="B58:G58"/>
    <mergeCell ref="B49:G49"/>
    <mergeCell ref="B50:G50"/>
    <mergeCell ref="B56:G56"/>
    <mergeCell ref="B53:G53"/>
    <mergeCell ref="B54:G54"/>
    <mergeCell ref="B48:G48"/>
    <mergeCell ref="B21:G21"/>
    <mergeCell ref="B12:G12"/>
    <mergeCell ref="B13:G13"/>
    <mergeCell ref="B14:G14"/>
    <mergeCell ref="B15:G15"/>
    <mergeCell ref="B16:G16"/>
    <mergeCell ref="B18:G18"/>
    <mergeCell ref="B19:G19"/>
    <mergeCell ref="B20:G20"/>
    <mergeCell ref="B32:G32"/>
    <mergeCell ref="B22:G22"/>
    <mergeCell ref="B23:G23"/>
    <mergeCell ref="B24:G24"/>
    <mergeCell ref="B25:G25"/>
    <mergeCell ref="B26:G26"/>
    <mergeCell ref="B27:G27"/>
    <mergeCell ref="B30:G30"/>
    <mergeCell ref="B28:G28"/>
    <mergeCell ref="B29:G29"/>
    <mergeCell ref="B31:G31"/>
    <mergeCell ref="B33:G33"/>
    <mergeCell ref="B34:G34"/>
    <mergeCell ref="B36:G36"/>
    <mergeCell ref="B37:G37"/>
    <mergeCell ref="B38:G38"/>
    <mergeCell ref="B35:G35"/>
    <mergeCell ref="B45:G45"/>
    <mergeCell ref="B44:G44"/>
    <mergeCell ref="B39:G39"/>
    <mergeCell ref="B40:G40"/>
    <mergeCell ref="B41:G41"/>
    <mergeCell ref="B42:G42"/>
    <mergeCell ref="B43:G43"/>
  </mergeCells>
  <hyperlinks>
    <hyperlink ref="B12" location="Fuente!A1" display="Fuente" xr:uid="{00000000-0004-0000-0000-000000000000}"/>
    <hyperlink ref="B13" location="Presupuesto!A1" display="Presupuesto" xr:uid="{00000000-0004-0000-0000-000001000000}"/>
    <hyperlink ref="B14" location="'Resumen solicitudes'!A1" display="Resumen solicitudes" xr:uid="{00000000-0004-0000-0000-000002000000}"/>
    <hyperlink ref="B15" location="'Violencia de género'!A1" display="Violencia de género" xr:uid="{00000000-0004-0000-0000-000003000000}"/>
    <hyperlink ref="B16" location="Impugnaciones!A1" display="Impugnaciones" xr:uid="{00000000-0004-0000-0000-000004000000}"/>
    <hyperlink ref="B18" location="ANDALUCIA!A1" display="Andalucia" xr:uid="{00000000-0004-0000-0000-000006000000}"/>
    <hyperlink ref="B19" location="Almeria!A1" display="    Almeria" xr:uid="{00000000-0004-0000-0000-000007000000}"/>
    <hyperlink ref="B20" location="Cadiz!A1" display="    Cádiz" xr:uid="{00000000-0004-0000-0000-000008000000}"/>
    <hyperlink ref="B21" location="Cordoba!A1" display="    Córdoba" xr:uid="{00000000-0004-0000-0000-000009000000}"/>
    <hyperlink ref="B22" location="Granada!A1" display="    Granada" xr:uid="{00000000-0004-0000-0000-00000A000000}"/>
    <hyperlink ref="B23" location="Huelva!A1" display="    Huelva" xr:uid="{00000000-0004-0000-0000-00000B000000}"/>
    <hyperlink ref="B24" location="Jaen!A1" display="    Jaén" xr:uid="{00000000-0004-0000-0000-00000C000000}"/>
    <hyperlink ref="B25" location="Malaga!A1" display="    Málaga" xr:uid="{00000000-0004-0000-0000-00000D000000}"/>
    <hyperlink ref="B26" location="Sevilla!A1" display="    Sevilla" xr:uid="{00000000-0004-0000-0000-00000E000000}"/>
    <hyperlink ref="B30" location="Zaragoza!A1" display="    Zaragoza" xr:uid="{00000000-0004-0000-0000-00000F000000}"/>
    <hyperlink ref="B31" location="Asturias!A1" display="ASTURIAS" xr:uid="{00000000-0004-0000-0000-000010000000}"/>
    <hyperlink ref="B32" location="Canarias!A1" display="CANARIAS" xr:uid="{00000000-0004-0000-0000-000011000000}"/>
    <hyperlink ref="B37" location="Cantabria!A1" display="CANTABRIA" xr:uid="{00000000-0004-0000-0000-000012000000}"/>
    <hyperlink ref="B38" location="Cataluña!A1" display="CATALUÑA" xr:uid="{00000000-0004-0000-0000-000013000000}"/>
    <hyperlink ref="B39" location="Barcelona!A1" display="Barcelona" xr:uid="{00000000-0004-0000-0000-000014000000}"/>
    <hyperlink ref="B40" location="Girona!A1" display="Girona" xr:uid="{00000000-0004-0000-0000-000015000000}"/>
    <hyperlink ref="B41" location="Lleida!A1" display="Lleida" xr:uid="{00000000-0004-0000-0000-000016000000}"/>
    <hyperlink ref="B42" location="Tarragona!A1" display="Tarragona" xr:uid="{00000000-0004-0000-0000-000017000000}"/>
    <hyperlink ref="B43" location="'Terres del ebre'!A1" display="Terres de'Ebre" xr:uid="{00000000-0004-0000-0000-000018000000}"/>
    <hyperlink ref="E19" location="Galicia!A1" display="GALICIA" xr:uid="{00000000-0004-0000-0000-00001A000000}"/>
    <hyperlink ref="E20" location="Madrid!A1" display="MADRID" xr:uid="{00000000-0004-0000-0000-00001B000000}"/>
    <hyperlink ref="E21" location="Navarra!A1" display="NAVARRA" xr:uid="{00000000-0004-0000-0000-00001C000000}"/>
    <hyperlink ref="E22" location="'País Vasco'!A1" display="PAIS VASCO" xr:uid="{00000000-0004-0000-0000-00001D000000}"/>
    <hyperlink ref="E23" location="Alava!A1" display="     Alaba" xr:uid="{00000000-0004-0000-0000-00001E000000}"/>
    <hyperlink ref="E24" location="Guipuzcoa!A1" display="     Guipozcoa" xr:uid="{00000000-0004-0000-0000-00001F000000}"/>
    <hyperlink ref="E25" location="Bizkaia!A1" display="     Vizcaya" xr:uid="{00000000-0004-0000-0000-000020000000}"/>
    <hyperlink ref="E26" location="Rioja!A1" display="LA RIOJA" xr:uid="{00000000-0004-0000-0000-000021000000}"/>
    <hyperlink ref="B28" location="Huesca!A1" display="    Huesca" xr:uid="{00000000-0004-0000-0000-000022000000}"/>
    <hyperlink ref="B29" location="Teruel!A1" display="    Teruel" xr:uid="{00000000-0004-0000-0000-000023000000}"/>
    <hyperlink ref="B33" location="'Gran Canaria'!A1" display="Gran Canaria" xr:uid="{00000000-0004-0000-0000-000024000000}"/>
    <hyperlink ref="B34" location="Lanzarote!A1" display="Lanzarote" xr:uid="{00000000-0004-0000-0000-000026000000}"/>
    <hyperlink ref="B36" location="Tenerife!A1" display="Tenerife" xr:uid="{00000000-0004-0000-0000-000027000000}"/>
    <hyperlink ref="B27" location="'Aragon '!A1" display="ARAGON" xr:uid="{00000000-0004-0000-0000-000028000000}"/>
    <hyperlink ref="B19:G19" location="Almería!A1" display="    Almería" xr:uid="{2A3B5EB9-9818-4732-B892-9A1E2D3BB4A5}"/>
    <hyperlink ref="B20:G20" location="Cádiz!A1" display="    Cádiz" xr:uid="{4751CE85-56F1-42C1-B6A9-A0E76C955F70}"/>
    <hyperlink ref="B21:G21" location="Córdoba!A1" display="    Córdoba" xr:uid="{BE41047E-7292-449F-920F-D4BA4B4C8298}"/>
    <hyperlink ref="B22:G22" location="Granada!A1" display="    Granada" xr:uid="{9EAAE25E-102A-4AC5-B4FD-6BAB697E141D}"/>
    <hyperlink ref="B23:G23" location="Huelva!A1" display="    Huelva" xr:uid="{1A88B65A-8FB2-409C-B6AF-F24F4A1A3C28}"/>
    <hyperlink ref="B24:G24" location="Jaén!A1" display="    Jaén" xr:uid="{936E8A21-32C2-4FD3-9C24-3D82F0AA8002}"/>
    <hyperlink ref="B25:G25" location="Málaga!A1" display="    Málaga" xr:uid="{6EE33A55-D8B7-4F58-BC06-6981A96A9DD3}"/>
    <hyperlink ref="B26:G26" location="Sevilla!A1" display="    Sevilla" xr:uid="{5ACF9287-DE82-48E7-BF2C-71AC2B079A51}"/>
    <hyperlink ref="B27:G27" location="ARAGÓN!A1" display="ARAGÓN" xr:uid="{8D300740-4166-4FFF-9B5F-A1FC84D0B259}"/>
    <hyperlink ref="B28:G28" location="Huesca!A1" display="    Huesca" xr:uid="{9690DC46-9824-40EC-8644-DC81D8E39C2E}"/>
    <hyperlink ref="B29:G29" location="Teruel!A1" display="    Teruel" xr:uid="{B18CD497-DB4F-4223-88A8-2F112FDAAE79}"/>
    <hyperlink ref="B43:G43" location="'Terres de l''Ebre'!A1" display="     Terres de l'Ebre" xr:uid="{B7412FBD-3112-474F-95B1-2C477EFD42ED}"/>
    <hyperlink ref="B44:C44" location="'C. VALENCIANA'!A1" display="C. VALENCIANA" xr:uid="{7725B275-4472-46C7-AB3C-D89430DAD9D5}"/>
    <hyperlink ref="B60:C60" location="MINISTERIO!A1" display="MINISTERIO" xr:uid="{3E31B699-E88E-4F55-BFBB-35CEE9674E88}"/>
    <hyperlink ref="B59" location="RIOJA!A1" display="RIOJA" xr:uid="{F6BA5CF7-52CB-4983-9F86-0E1B17BD586D}"/>
    <hyperlink ref="B58:C58" location="Guipúzcoa!A1" display="     Guipúzcoa" xr:uid="{64FF5756-8DFC-4E46-B7CC-FAE98FC4B4EA}"/>
    <hyperlink ref="B57:C57" location="Bizkaia!A1" display="     Bizkaia" xr:uid="{93544996-4063-421A-B759-C94BB97723A8}"/>
    <hyperlink ref="B56:G56" location="Araba_Álava!A1" display="     Araba/Álava" xr:uid="{8578FDF5-F259-4ACA-96B4-07A226F758A4}"/>
    <hyperlink ref="B55:C55" location="'PAÍS VASCO'!A1" display="PAÍS VASCO" xr:uid="{2EBC75BE-8C28-4970-BD9B-136491054E30}"/>
    <hyperlink ref="B54:C54" location="NAVARRA!A1" display="NAVARRA" xr:uid="{41BFFD1A-39C3-475F-A271-481C490AC2B0}"/>
    <hyperlink ref="B53" location="MADRID!A1" display="MADRID" xr:uid="{9BDFD973-2F79-46E5-BE04-0AD74FF4CEAC}"/>
    <hyperlink ref="B52:C52" location="Pontevedra!A1" display="     Pontevedra" xr:uid="{BF89E2FE-62AA-4807-910F-203EAD40D160}"/>
    <hyperlink ref="B51:C51" location="Ourense!A1" display="     Ourense" xr:uid="{229E8D5C-4DA2-4538-9B4E-13999C23F720}"/>
    <hyperlink ref="B50" location="Lugo!A1" display="     Lugo" xr:uid="{A991E23F-6EB3-4147-9771-E7C5B888F253}"/>
    <hyperlink ref="B48" location="GALICIA!A1" display="GALICIA" xr:uid="{7979B720-14BC-4676-8B90-D740AA35597D}"/>
    <hyperlink ref="B47:C47" location="Valencia!A1" display="     Valencia" xr:uid="{260BACF8-3B31-4851-BEAE-1CBF67841901}"/>
    <hyperlink ref="B46:C46" location="Castellón!A1" display="     Castellón" xr:uid="{315D0986-7842-4C16-98E7-5D554AE07BA7}"/>
    <hyperlink ref="B45:C45" location="Alicante!A1" display="     Alicante" xr:uid="{D3C8A1AE-A879-48FE-898A-65BA8EC1ACAA}"/>
    <hyperlink ref="B18:C18" location="ANDALUCÍA!A1" display="ANDALUCÍA" xr:uid="{68FB9825-E9F1-40B3-8F2B-7EEAA3B18B5F}"/>
    <hyperlink ref="B58:G58" location="Guipuzkoa!A1" display="     Guipuzcoa" xr:uid="{2F8EA934-230D-459E-A592-1554EC42B586}"/>
    <hyperlink ref="B49" location="Lugo!A1" display="     Lugo" xr:uid="{FA3FBEA2-F614-4886-A026-5E607BFE32DE}"/>
    <hyperlink ref="B49:G49" location="'Coruña, A'!A1" display="     Coruña, A" xr:uid="{CDDD394A-C1AD-4D69-AF41-55E071CFDC78}"/>
    <hyperlink ref="B31:G31" location="'ASTURIAS, PRINCIPADO DE'!A1" display="ASTURIAS, PRINCIPADO DE" xr:uid="{AF66C4B0-7E15-49F0-80AF-01A119066695}"/>
    <hyperlink ref="B35:G35" location="'Palma, La'!A1" display="     Palma, La" xr:uid="{C5240D77-69A4-4036-8E53-B3F052C7A721}"/>
    <hyperlink ref="B45:G45" location="Alicante_Alacant!A1" display="     Alicante/Alacant" xr:uid="{921A9A92-8BBA-4394-928C-F6BCD2EA5B17}"/>
    <hyperlink ref="B46:G46" location="Castellón_Castelló!A1" display="     Castellón/Castelló" xr:uid="{A9D7AB92-301F-4FB3-BF3E-27C9F8D912F2}"/>
    <hyperlink ref="B47:G47" location="Valencia_València!A1" display="     Valencia/València" xr:uid="{C6E2D4D0-D064-4DCE-81F6-CEBA04DC1558}"/>
    <hyperlink ref="B53:G53" location="'MADRID, COMUNIDAD DE'!A1" display="MADRID, COMUNIDAD DE" xr:uid="{38BDFB2C-5B70-4229-9B7A-A0F0AED9ECF1}"/>
    <hyperlink ref="B54:G54" location="'NAVARRA, COMUNIDAD FORAL DE'!A1" display="NAVARRA, COMUNIDAD FORAL DE" xr:uid="{DDCB1883-C3F2-4218-919E-6517861F2B56}"/>
    <hyperlink ref="B59:G59" location="'RIOJA, LA'!A1" display="RIOJA, LA" xr:uid="{848E45C6-1E27-4CB1-833E-E0865DE19C1D}"/>
    <hyperlink ref="B60:G60" location="'Ámbito MINISTERIO'!A1" display="Ámbito MINISTERIO DE JUSTICIA" xr:uid="{1A37DB17-C5F4-4C4C-81C1-BE90E4D138D6}"/>
  </hyperlinks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showGridLines="0" workbookViewId="0"/>
  </sheetViews>
  <sheetFormatPr baseColWidth="10" defaultColWidth="11.42578125" defaultRowHeight="14.25" x14ac:dyDescent="0.2"/>
  <cols>
    <col min="1" max="1" width="12.42578125" style="4" customWidth="1"/>
    <col min="2" max="2" width="21.140625" style="4" customWidth="1"/>
    <col min="3" max="16384" width="11.42578125" style="4"/>
  </cols>
  <sheetData>
    <row r="2" spans="1:10" x14ac:dyDescent="0.2">
      <c r="A2" s="10"/>
    </row>
    <row r="3" spans="1:10" x14ac:dyDescent="0.2">
      <c r="A3" s="10"/>
      <c r="B3" s="10"/>
    </row>
    <row r="4" spans="1:10" x14ac:dyDescent="0.2">
      <c r="A4" s="10"/>
      <c r="B4" s="10"/>
    </row>
    <row r="5" spans="1:10" x14ac:dyDescent="0.2">
      <c r="A5" s="10"/>
      <c r="B5" s="10"/>
    </row>
    <row r="6" spans="1:10" x14ac:dyDescent="0.2">
      <c r="A6" s="10"/>
      <c r="B6" s="10"/>
    </row>
    <row r="7" spans="1:10" ht="15" x14ac:dyDescent="0.2">
      <c r="A7" s="10"/>
      <c r="B7" s="25" t="s">
        <v>84</v>
      </c>
    </row>
    <row r="8" spans="1:10" x14ac:dyDescent="0.2">
      <c r="A8" s="10"/>
      <c r="B8" s="10"/>
    </row>
    <row r="9" spans="1:10" ht="14.25" customHeight="1" x14ac:dyDescent="0.25">
      <c r="A9" s="10"/>
      <c r="B9" s="25" t="s">
        <v>25</v>
      </c>
      <c r="C9" s="24"/>
      <c r="D9" s="24"/>
      <c r="E9" s="24"/>
      <c r="F9" s="24"/>
      <c r="G9" s="24"/>
    </row>
    <row r="10" spans="1:10" ht="24" customHeight="1" x14ac:dyDescent="0.25">
      <c r="A10" s="10"/>
      <c r="B10" s="24"/>
      <c r="C10" s="24"/>
      <c r="D10" s="24"/>
      <c r="E10" s="24"/>
      <c r="F10" s="24"/>
      <c r="G10" s="24"/>
    </row>
    <row r="11" spans="1:10" x14ac:dyDescent="0.2">
      <c r="A11" s="10"/>
      <c r="B11" s="10"/>
    </row>
    <row r="12" spans="1:10" x14ac:dyDescent="0.2">
      <c r="A12" s="10"/>
      <c r="B12" s="10"/>
      <c r="J12" s="7"/>
    </row>
    <row r="13" spans="1:10" x14ac:dyDescent="0.2">
      <c r="A13" s="10"/>
      <c r="B13" s="10"/>
    </row>
    <row r="14" spans="1:10" x14ac:dyDescent="0.2">
      <c r="A14" s="10"/>
      <c r="B14" s="10"/>
    </row>
    <row r="15" spans="1:10" x14ac:dyDescent="0.2">
      <c r="A15" s="10"/>
      <c r="B15" s="10"/>
    </row>
    <row r="16" spans="1:10" x14ac:dyDescent="0.2">
      <c r="A16" s="10"/>
      <c r="B16" s="10"/>
    </row>
    <row r="17" spans="1:2" x14ac:dyDescent="0.2">
      <c r="A17" s="10"/>
      <c r="B17" s="10"/>
    </row>
    <row r="18" spans="1:2" x14ac:dyDescent="0.2">
      <c r="A18" s="10"/>
      <c r="B18" s="10"/>
    </row>
    <row r="19" spans="1:2" x14ac:dyDescent="0.2">
      <c r="A19" s="10"/>
      <c r="B19" s="10"/>
    </row>
    <row r="20" spans="1:2" x14ac:dyDescent="0.2">
      <c r="A20" s="10"/>
      <c r="B20" s="10"/>
    </row>
    <row r="21" spans="1:2" x14ac:dyDescent="0.2">
      <c r="A21" s="10"/>
      <c r="B21" s="10"/>
    </row>
    <row r="22" spans="1:2" x14ac:dyDescent="0.2">
      <c r="A22" s="10"/>
      <c r="B22" s="10"/>
    </row>
    <row r="23" spans="1:2" x14ac:dyDescent="0.2">
      <c r="A23" s="10"/>
      <c r="B23" s="10"/>
    </row>
    <row r="24" spans="1:2" x14ac:dyDescent="0.2">
      <c r="A24" s="10"/>
      <c r="B24" s="10"/>
    </row>
    <row r="25" spans="1:2" x14ac:dyDescent="0.2">
      <c r="A25" s="10"/>
      <c r="B25" s="10"/>
    </row>
    <row r="26" spans="1:2" x14ac:dyDescent="0.2">
      <c r="A26" s="10"/>
      <c r="B26" s="10"/>
    </row>
    <row r="27" spans="1:2" x14ac:dyDescent="0.2">
      <c r="A27" s="10"/>
      <c r="B2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showGridLines="0" topLeftCell="A5" zoomScaleNormal="100" workbookViewId="0">
      <selection activeCell="F26" sqref="F26"/>
    </sheetView>
  </sheetViews>
  <sheetFormatPr baseColWidth="10" defaultRowHeight="15" x14ac:dyDescent="0.25"/>
  <cols>
    <col min="1" max="1" width="11.7109375" customWidth="1"/>
    <col min="2" max="2" width="30.140625" customWidth="1"/>
    <col min="3" max="14" width="20.7109375" customWidth="1"/>
    <col min="260" max="260" width="6.140625" customWidth="1"/>
    <col min="261" max="261" width="15.42578125" customWidth="1"/>
    <col min="262" max="262" width="15.28515625" customWidth="1"/>
    <col min="263" max="263" width="14.140625" customWidth="1"/>
    <col min="264" max="264" width="13.28515625" customWidth="1"/>
    <col min="265" max="265" width="14.28515625" customWidth="1"/>
    <col min="266" max="269" width="13.42578125" customWidth="1"/>
    <col min="516" max="516" width="6.140625" customWidth="1"/>
    <col min="517" max="517" width="15.42578125" customWidth="1"/>
    <col min="518" max="518" width="15.28515625" customWidth="1"/>
    <col min="519" max="519" width="14.140625" customWidth="1"/>
    <col min="520" max="520" width="13.28515625" customWidth="1"/>
    <col min="521" max="521" width="14.28515625" customWidth="1"/>
    <col min="522" max="525" width="13.42578125" customWidth="1"/>
    <col min="772" max="772" width="6.140625" customWidth="1"/>
    <col min="773" max="773" width="15.42578125" customWidth="1"/>
    <col min="774" max="774" width="15.28515625" customWidth="1"/>
    <col min="775" max="775" width="14.140625" customWidth="1"/>
    <col min="776" max="776" width="13.28515625" customWidth="1"/>
    <col min="777" max="777" width="14.28515625" customWidth="1"/>
    <col min="778" max="781" width="13.42578125" customWidth="1"/>
    <col min="1028" max="1028" width="6.140625" customWidth="1"/>
    <col min="1029" max="1029" width="15.42578125" customWidth="1"/>
    <col min="1030" max="1030" width="15.28515625" customWidth="1"/>
    <col min="1031" max="1031" width="14.140625" customWidth="1"/>
    <col min="1032" max="1032" width="13.28515625" customWidth="1"/>
    <col min="1033" max="1033" width="14.28515625" customWidth="1"/>
    <col min="1034" max="1037" width="13.42578125" customWidth="1"/>
    <col min="1284" max="1284" width="6.140625" customWidth="1"/>
    <col min="1285" max="1285" width="15.42578125" customWidth="1"/>
    <col min="1286" max="1286" width="15.28515625" customWidth="1"/>
    <col min="1287" max="1287" width="14.140625" customWidth="1"/>
    <col min="1288" max="1288" width="13.28515625" customWidth="1"/>
    <col min="1289" max="1289" width="14.28515625" customWidth="1"/>
    <col min="1290" max="1293" width="13.42578125" customWidth="1"/>
    <col min="1540" max="1540" width="6.140625" customWidth="1"/>
    <col min="1541" max="1541" width="15.42578125" customWidth="1"/>
    <col min="1542" max="1542" width="15.28515625" customWidth="1"/>
    <col min="1543" max="1543" width="14.140625" customWidth="1"/>
    <col min="1544" max="1544" width="13.28515625" customWidth="1"/>
    <col min="1545" max="1545" width="14.28515625" customWidth="1"/>
    <col min="1546" max="1549" width="13.42578125" customWidth="1"/>
    <col min="1796" max="1796" width="6.140625" customWidth="1"/>
    <col min="1797" max="1797" width="15.42578125" customWidth="1"/>
    <col min="1798" max="1798" width="15.28515625" customWidth="1"/>
    <col min="1799" max="1799" width="14.140625" customWidth="1"/>
    <col min="1800" max="1800" width="13.28515625" customWidth="1"/>
    <col min="1801" max="1801" width="14.28515625" customWidth="1"/>
    <col min="1802" max="1805" width="13.42578125" customWidth="1"/>
    <col min="2052" max="2052" width="6.140625" customWidth="1"/>
    <col min="2053" max="2053" width="15.42578125" customWidth="1"/>
    <col min="2054" max="2054" width="15.28515625" customWidth="1"/>
    <col min="2055" max="2055" width="14.140625" customWidth="1"/>
    <col min="2056" max="2056" width="13.28515625" customWidth="1"/>
    <col min="2057" max="2057" width="14.28515625" customWidth="1"/>
    <col min="2058" max="2061" width="13.42578125" customWidth="1"/>
    <col min="2308" max="2308" width="6.140625" customWidth="1"/>
    <col min="2309" max="2309" width="15.42578125" customWidth="1"/>
    <col min="2310" max="2310" width="15.28515625" customWidth="1"/>
    <col min="2311" max="2311" width="14.140625" customWidth="1"/>
    <col min="2312" max="2312" width="13.28515625" customWidth="1"/>
    <col min="2313" max="2313" width="14.28515625" customWidth="1"/>
    <col min="2314" max="2317" width="13.42578125" customWidth="1"/>
    <col min="2564" max="2564" width="6.140625" customWidth="1"/>
    <col min="2565" max="2565" width="15.42578125" customWidth="1"/>
    <col min="2566" max="2566" width="15.28515625" customWidth="1"/>
    <col min="2567" max="2567" width="14.140625" customWidth="1"/>
    <col min="2568" max="2568" width="13.28515625" customWidth="1"/>
    <col min="2569" max="2569" width="14.28515625" customWidth="1"/>
    <col min="2570" max="2573" width="13.42578125" customWidth="1"/>
    <col min="2820" max="2820" width="6.140625" customWidth="1"/>
    <col min="2821" max="2821" width="15.42578125" customWidth="1"/>
    <col min="2822" max="2822" width="15.28515625" customWidth="1"/>
    <col min="2823" max="2823" width="14.140625" customWidth="1"/>
    <col min="2824" max="2824" width="13.28515625" customWidth="1"/>
    <col min="2825" max="2825" width="14.28515625" customWidth="1"/>
    <col min="2826" max="2829" width="13.42578125" customWidth="1"/>
    <col min="3076" max="3076" width="6.140625" customWidth="1"/>
    <col min="3077" max="3077" width="15.42578125" customWidth="1"/>
    <col min="3078" max="3078" width="15.28515625" customWidth="1"/>
    <col min="3079" max="3079" width="14.140625" customWidth="1"/>
    <col min="3080" max="3080" width="13.28515625" customWidth="1"/>
    <col min="3081" max="3081" width="14.28515625" customWidth="1"/>
    <col min="3082" max="3085" width="13.42578125" customWidth="1"/>
    <col min="3332" max="3332" width="6.140625" customWidth="1"/>
    <col min="3333" max="3333" width="15.42578125" customWidth="1"/>
    <col min="3334" max="3334" width="15.28515625" customWidth="1"/>
    <col min="3335" max="3335" width="14.140625" customWidth="1"/>
    <col min="3336" max="3336" width="13.28515625" customWidth="1"/>
    <col min="3337" max="3337" width="14.28515625" customWidth="1"/>
    <col min="3338" max="3341" width="13.42578125" customWidth="1"/>
    <col min="3588" max="3588" width="6.140625" customWidth="1"/>
    <col min="3589" max="3589" width="15.42578125" customWidth="1"/>
    <col min="3590" max="3590" width="15.28515625" customWidth="1"/>
    <col min="3591" max="3591" width="14.140625" customWidth="1"/>
    <col min="3592" max="3592" width="13.28515625" customWidth="1"/>
    <col min="3593" max="3593" width="14.28515625" customWidth="1"/>
    <col min="3594" max="3597" width="13.42578125" customWidth="1"/>
    <col min="3844" max="3844" width="6.140625" customWidth="1"/>
    <col min="3845" max="3845" width="15.42578125" customWidth="1"/>
    <col min="3846" max="3846" width="15.28515625" customWidth="1"/>
    <col min="3847" max="3847" width="14.140625" customWidth="1"/>
    <col min="3848" max="3848" width="13.28515625" customWidth="1"/>
    <col min="3849" max="3849" width="14.28515625" customWidth="1"/>
    <col min="3850" max="3853" width="13.42578125" customWidth="1"/>
    <col min="4100" max="4100" width="6.140625" customWidth="1"/>
    <col min="4101" max="4101" width="15.42578125" customWidth="1"/>
    <col min="4102" max="4102" width="15.28515625" customWidth="1"/>
    <col min="4103" max="4103" width="14.140625" customWidth="1"/>
    <col min="4104" max="4104" width="13.28515625" customWidth="1"/>
    <col min="4105" max="4105" width="14.28515625" customWidth="1"/>
    <col min="4106" max="4109" width="13.42578125" customWidth="1"/>
    <col min="4356" max="4356" width="6.140625" customWidth="1"/>
    <col min="4357" max="4357" width="15.42578125" customWidth="1"/>
    <col min="4358" max="4358" width="15.28515625" customWidth="1"/>
    <col min="4359" max="4359" width="14.140625" customWidth="1"/>
    <col min="4360" max="4360" width="13.28515625" customWidth="1"/>
    <col min="4361" max="4361" width="14.28515625" customWidth="1"/>
    <col min="4362" max="4365" width="13.42578125" customWidth="1"/>
    <col min="4612" max="4612" width="6.140625" customWidth="1"/>
    <col min="4613" max="4613" width="15.42578125" customWidth="1"/>
    <col min="4614" max="4614" width="15.28515625" customWidth="1"/>
    <col min="4615" max="4615" width="14.140625" customWidth="1"/>
    <col min="4616" max="4616" width="13.28515625" customWidth="1"/>
    <col min="4617" max="4617" width="14.28515625" customWidth="1"/>
    <col min="4618" max="4621" width="13.42578125" customWidth="1"/>
    <col min="4868" max="4868" width="6.140625" customWidth="1"/>
    <col min="4869" max="4869" width="15.42578125" customWidth="1"/>
    <col min="4870" max="4870" width="15.28515625" customWidth="1"/>
    <col min="4871" max="4871" width="14.140625" customWidth="1"/>
    <col min="4872" max="4872" width="13.28515625" customWidth="1"/>
    <col min="4873" max="4873" width="14.28515625" customWidth="1"/>
    <col min="4874" max="4877" width="13.42578125" customWidth="1"/>
    <col min="5124" max="5124" width="6.140625" customWidth="1"/>
    <col min="5125" max="5125" width="15.42578125" customWidth="1"/>
    <col min="5126" max="5126" width="15.28515625" customWidth="1"/>
    <col min="5127" max="5127" width="14.140625" customWidth="1"/>
    <col min="5128" max="5128" width="13.28515625" customWidth="1"/>
    <col min="5129" max="5129" width="14.28515625" customWidth="1"/>
    <col min="5130" max="5133" width="13.42578125" customWidth="1"/>
    <col min="5380" max="5380" width="6.140625" customWidth="1"/>
    <col min="5381" max="5381" width="15.42578125" customWidth="1"/>
    <col min="5382" max="5382" width="15.28515625" customWidth="1"/>
    <col min="5383" max="5383" width="14.140625" customWidth="1"/>
    <col min="5384" max="5384" width="13.28515625" customWidth="1"/>
    <col min="5385" max="5385" width="14.28515625" customWidth="1"/>
    <col min="5386" max="5389" width="13.42578125" customWidth="1"/>
    <col min="5636" max="5636" width="6.140625" customWidth="1"/>
    <col min="5637" max="5637" width="15.42578125" customWidth="1"/>
    <col min="5638" max="5638" width="15.28515625" customWidth="1"/>
    <col min="5639" max="5639" width="14.140625" customWidth="1"/>
    <col min="5640" max="5640" width="13.28515625" customWidth="1"/>
    <col min="5641" max="5641" width="14.28515625" customWidth="1"/>
    <col min="5642" max="5645" width="13.42578125" customWidth="1"/>
    <col min="5892" max="5892" width="6.140625" customWidth="1"/>
    <col min="5893" max="5893" width="15.42578125" customWidth="1"/>
    <col min="5894" max="5894" width="15.28515625" customWidth="1"/>
    <col min="5895" max="5895" width="14.140625" customWidth="1"/>
    <col min="5896" max="5896" width="13.28515625" customWidth="1"/>
    <col min="5897" max="5897" width="14.28515625" customWidth="1"/>
    <col min="5898" max="5901" width="13.42578125" customWidth="1"/>
    <col min="6148" max="6148" width="6.140625" customWidth="1"/>
    <col min="6149" max="6149" width="15.42578125" customWidth="1"/>
    <col min="6150" max="6150" width="15.28515625" customWidth="1"/>
    <col min="6151" max="6151" width="14.140625" customWidth="1"/>
    <col min="6152" max="6152" width="13.28515625" customWidth="1"/>
    <col min="6153" max="6153" width="14.28515625" customWidth="1"/>
    <col min="6154" max="6157" width="13.42578125" customWidth="1"/>
    <col min="6404" max="6404" width="6.140625" customWidth="1"/>
    <col min="6405" max="6405" width="15.42578125" customWidth="1"/>
    <col min="6406" max="6406" width="15.28515625" customWidth="1"/>
    <col min="6407" max="6407" width="14.140625" customWidth="1"/>
    <col min="6408" max="6408" width="13.28515625" customWidth="1"/>
    <col min="6409" max="6409" width="14.28515625" customWidth="1"/>
    <col min="6410" max="6413" width="13.42578125" customWidth="1"/>
    <col min="6660" max="6660" width="6.140625" customWidth="1"/>
    <col min="6661" max="6661" width="15.42578125" customWidth="1"/>
    <col min="6662" max="6662" width="15.28515625" customWidth="1"/>
    <col min="6663" max="6663" width="14.140625" customWidth="1"/>
    <col min="6664" max="6664" width="13.28515625" customWidth="1"/>
    <col min="6665" max="6665" width="14.28515625" customWidth="1"/>
    <col min="6666" max="6669" width="13.42578125" customWidth="1"/>
    <col min="6916" max="6916" width="6.140625" customWidth="1"/>
    <col min="6917" max="6917" width="15.42578125" customWidth="1"/>
    <col min="6918" max="6918" width="15.28515625" customWidth="1"/>
    <col min="6919" max="6919" width="14.140625" customWidth="1"/>
    <col min="6920" max="6920" width="13.28515625" customWidth="1"/>
    <col min="6921" max="6921" width="14.28515625" customWidth="1"/>
    <col min="6922" max="6925" width="13.42578125" customWidth="1"/>
    <col min="7172" max="7172" width="6.140625" customWidth="1"/>
    <col min="7173" max="7173" width="15.42578125" customWidth="1"/>
    <col min="7174" max="7174" width="15.28515625" customWidth="1"/>
    <col min="7175" max="7175" width="14.140625" customWidth="1"/>
    <col min="7176" max="7176" width="13.28515625" customWidth="1"/>
    <col min="7177" max="7177" width="14.28515625" customWidth="1"/>
    <col min="7178" max="7181" width="13.42578125" customWidth="1"/>
    <col min="7428" max="7428" width="6.140625" customWidth="1"/>
    <col min="7429" max="7429" width="15.42578125" customWidth="1"/>
    <col min="7430" max="7430" width="15.28515625" customWidth="1"/>
    <col min="7431" max="7431" width="14.140625" customWidth="1"/>
    <col min="7432" max="7432" width="13.28515625" customWidth="1"/>
    <col min="7433" max="7433" width="14.28515625" customWidth="1"/>
    <col min="7434" max="7437" width="13.42578125" customWidth="1"/>
    <col min="7684" max="7684" width="6.140625" customWidth="1"/>
    <col min="7685" max="7685" width="15.42578125" customWidth="1"/>
    <col min="7686" max="7686" width="15.28515625" customWidth="1"/>
    <col min="7687" max="7687" width="14.140625" customWidth="1"/>
    <col min="7688" max="7688" width="13.28515625" customWidth="1"/>
    <col min="7689" max="7689" width="14.28515625" customWidth="1"/>
    <col min="7690" max="7693" width="13.42578125" customWidth="1"/>
    <col min="7940" max="7940" width="6.140625" customWidth="1"/>
    <col min="7941" max="7941" width="15.42578125" customWidth="1"/>
    <col min="7942" max="7942" width="15.28515625" customWidth="1"/>
    <col min="7943" max="7943" width="14.140625" customWidth="1"/>
    <col min="7944" max="7944" width="13.28515625" customWidth="1"/>
    <col min="7945" max="7945" width="14.28515625" customWidth="1"/>
    <col min="7946" max="7949" width="13.42578125" customWidth="1"/>
    <col min="8196" max="8196" width="6.140625" customWidth="1"/>
    <col min="8197" max="8197" width="15.42578125" customWidth="1"/>
    <col min="8198" max="8198" width="15.28515625" customWidth="1"/>
    <col min="8199" max="8199" width="14.140625" customWidth="1"/>
    <col min="8200" max="8200" width="13.28515625" customWidth="1"/>
    <col min="8201" max="8201" width="14.28515625" customWidth="1"/>
    <col min="8202" max="8205" width="13.42578125" customWidth="1"/>
    <col min="8452" max="8452" width="6.140625" customWidth="1"/>
    <col min="8453" max="8453" width="15.42578125" customWidth="1"/>
    <col min="8454" max="8454" width="15.28515625" customWidth="1"/>
    <col min="8455" max="8455" width="14.140625" customWidth="1"/>
    <col min="8456" max="8456" width="13.28515625" customWidth="1"/>
    <col min="8457" max="8457" width="14.28515625" customWidth="1"/>
    <col min="8458" max="8461" width="13.42578125" customWidth="1"/>
    <col min="8708" max="8708" width="6.140625" customWidth="1"/>
    <col min="8709" max="8709" width="15.42578125" customWidth="1"/>
    <col min="8710" max="8710" width="15.28515625" customWidth="1"/>
    <col min="8711" max="8711" width="14.140625" customWidth="1"/>
    <col min="8712" max="8712" width="13.28515625" customWidth="1"/>
    <col min="8713" max="8713" width="14.28515625" customWidth="1"/>
    <col min="8714" max="8717" width="13.42578125" customWidth="1"/>
    <col min="8964" max="8964" width="6.140625" customWidth="1"/>
    <col min="8965" max="8965" width="15.42578125" customWidth="1"/>
    <col min="8966" max="8966" width="15.28515625" customWidth="1"/>
    <col min="8967" max="8967" width="14.140625" customWidth="1"/>
    <col min="8968" max="8968" width="13.28515625" customWidth="1"/>
    <col min="8969" max="8969" width="14.28515625" customWidth="1"/>
    <col min="8970" max="8973" width="13.42578125" customWidth="1"/>
    <col min="9220" max="9220" width="6.140625" customWidth="1"/>
    <col min="9221" max="9221" width="15.42578125" customWidth="1"/>
    <col min="9222" max="9222" width="15.28515625" customWidth="1"/>
    <col min="9223" max="9223" width="14.140625" customWidth="1"/>
    <col min="9224" max="9224" width="13.28515625" customWidth="1"/>
    <col min="9225" max="9225" width="14.28515625" customWidth="1"/>
    <col min="9226" max="9229" width="13.42578125" customWidth="1"/>
    <col min="9476" max="9476" width="6.140625" customWidth="1"/>
    <col min="9477" max="9477" width="15.42578125" customWidth="1"/>
    <col min="9478" max="9478" width="15.28515625" customWidth="1"/>
    <col min="9479" max="9479" width="14.140625" customWidth="1"/>
    <col min="9480" max="9480" width="13.28515625" customWidth="1"/>
    <col min="9481" max="9481" width="14.28515625" customWidth="1"/>
    <col min="9482" max="9485" width="13.42578125" customWidth="1"/>
    <col min="9732" max="9732" width="6.140625" customWidth="1"/>
    <col min="9733" max="9733" width="15.42578125" customWidth="1"/>
    <col min="9734" max="9734" width="15.28515625" customWidth="1"/>
    <col min="9735" max="9735" width="14.140625" customWidth="1"/>
    <col min="9736" max="9736" width="13.28515625" customWidth="1"/>
    <col min="9737" max="9737" width="14.28515625" customWidth="1"/>
    <col min="9738" max="9741" width="13.42578125" customWidth="1"/>
    <col min="9988" max="9988" width="6.140625" customWidth="1"/>
    <col min="9989" max="9989" width="15.42578125" customWidth="1"/>
    <col min="9990" max="9990" width="15.28515625" customWidth="1"/>
    <col min="9991" max="9991" width="14.140625" customWidth="1"/>
    <col min="9992" max="9992" width="13.28515625" customWidth="1"/>
    <col min="9993" max="9993" width="14.28515625" customWidth="1"/>
    <col min="9994" max="9997" width="13.42578125" customWidth="1"/>
    <col min="10244" max="10244" width="6.140625" customWidth="1"/>
    <col min="10245" max="10245" width="15.42578125" customWidth="1"/>
    <col min="10246" max="10246" width="15.28515625" customWidth="1"/>
    <col min="10247" max="10247" width="14.140625" customWidth="1"/>
    <col min="10248" max="10248" width="13.28515625" customWidth="1"/>
    <col min="10249" max="10249" width="14.28515625" customWidth="1"/>
    <col min="10250" max="10253" width="13.42578125" customWidth="1"/>
    <col min="10500" max="10500" width="6.140625" customWidth="1"/>
    <col min="10501" max="10501" width="15.42578125" customWidth="1"/>
    <col min="10502" max="10502" width="15.28515625" customWidth="1"/>
    <col min="10503" max="10503" width="14.140625" customWidth="1"/>
    <col min="10504" max="10504" width="13.28515625" customWidth="1"/>
    <col min="10505" max="10505" width="14.28515625" customWidth="1"/>
    <col min="10506" max="10509" width="13.42578125" customWidth="1"/>
    <col min="10756" max="10756" width="6.140625" customWidth="1"/>
    <col min="10757" max="10757" width="15.42578125" customWidth="1"/>
    <col min="10758" max="10758" width="15.28515625" customWidth="1"/>
    <col min="10759" max="10759" width="14.140625" customWidth="1"/>
    <col min="10760" max="10760" width="13.28515625" customWidth="1"/>
    <col min="10761" max="10761" width="14.28515625" customWidth="1"/>
    <col min="10762" max="10765" width="13.42578125" customWidth="1"/>
    <col min="11012" max="11012" width="6.140625" customWidth="1"/>
    <col min="11013" max="11013" width="15.42578125" customWidth="1"/>
    <col min="11014" max="11014" width="15.28515625" customWidth="1"/>
    <col min="11015" max="11015" width="14.140625" customWidth="1"/>
    <col min="11016" max="11016" width="13.28515625" customWidth="1"/>
    <col min="11017" max="11017" width="14.28515625" customWidth="1"/>
    <col min="11018" max="11021" width="13.42578125" customWidth="1"/>
    <col min="11268" max="11268" width="6.140625" customWidth="1"/>
    <col min="11269" max="11269" width="15.42578125" customWidth="1"/>
    <col min="11270" max="11270" width="15.28515625" customWidth="1"/>
    <col min="11271" max="11271" width="14.140625" customWidth="1"/>
    <col min="11272" max="11272" width="13.28515625" customWidth="1"/>
    <col min="11273" max="11273" width="14.28515625" customWidth="1"/>
    <col min="11274" max="11277" width="13.42578125" customWidth="1"/>
    <col min="11524" max="11524" width="6.140625" customWidth="1"/>
    <col min="11525" max="11525" width="15.42578125" customWidth="1"/>
    <col min="11526" max="11526" width="15.28515625" customWidth="1"/>
    <col min="11527" max="11527" width="14.140625" customWidth="1"/>
    <col min="11528" max="11528" width="13.28515625" customWidth="1"/>
    <col min="11529" max="11529" width="14.28515625" customWidth="1"/>
    <col min="11530" max="11533" width="13.42578125" customWidth="1"/>
    <col min="11780" max="11780" width="6.140625" customWidth="1"/>
    <col min="11781" max="11781" width="15.42578125" customWidth="1"/>
    <col min="11782" max="11782" width="15.28515625" customWidth="1"/>
    <col min="11783" max="11783" width="14.140625" customWidth="1"/>
    <col min="11784" max="11784" width="13.28515625" customWidth="1"/>
    <col min="11785" max="11785" width="14.28515625" customWidth="1"/>
    <col min="11786" max="11789" width="13.42578125" customWidth="1"/>
    <col min="12036" max="12036" width="6.140625" customWidth="1"/>
    <col min="12037" max="12037" width="15.42578125" customWidth="1"/>
    <col min="12038" max="12038" width="15.28515625" customWidth="1"/>
    <col min="12039" max="12039" width="14.140625" customWidth="1"/>
    <col min="12040" max="12040" width="13.28515625" customWidth="1"/>
    <col min="12041" max="12041" width="14.28515625" customWidth="1"/>
    <col min="12042" max="12045" width="13.42578125" customWidth="1"/>
    <col min="12292" max="12292" width="6.140625" customWidth="1"/>
    <col min="12293" max="12293" width="15.42578125" customWidth="1"/>
    <col min="12294" max="12294" width="15.28515625" customWidth="1"/>
    <col min="12295" max="12295" width="14.140625" customWidth="1"/>
    <col min="12296" max="12296" width="13.28515625" customWidth="1"/>
    <col min="12297" max="12297" width="14.28515625" customWidth="1"/>
    <col min="12298" max="12301" width="13.42578125" customWidth="1"/>
    <col min="12548" max="12548" width="6.140625" customWidth="1"/>
    <col min="12549" max="12549" width="15.42578125" customWidth="1"/>
    <col min="12550" max="12550" width="15.28515625" customWidth="1"/>
    <col min="12551" max="12551" width="14.140625" customWidth="1"/>
    <col min="12552" max="12552" width="13.28515625" customWidth="1"/>
    <col min="12553" max="12553" width="14.28515625" customWidth="1"/>
    <col min="12554" max="12557" width="13.42578125" customWidth="1"/>
    <col min="12804" max="12804" width="6.140625" customWidth="1"/>
    <col min="12805" max="12805" width="15.42578125" customWidth="1"/>
    <col min="12806" max="12806" width="15.28515625" customWidth="1"/>
    <col min="12807" max="12807" width="14.140625" customWidth="1"/>
    <col min="12808" max="12808" width="13.28515625" customWidth="1"/>
    <col min="12809" max="12809" width="14.28515625" customWidth="1"/>
    <col min="12810" max="12813" width="13.42578125" customWidth="1"/>
    <col min="13060" max="13060" width="6.140625" customWidth="1"/>
    <col min="13061" max="13061" width="15.42578125" customWidth="1"/>
    <col min="13062" max="13062" width="15.28515625" customWidth="1"/>
    <col min="13063" max="13063" width="14.140625" customWidth="1"/>
    <col min="13064" max="13064" width="13.28515625" customWidth="1"/>
    <col min="13065" max="13065" width="14.28515625" customWidth="1"/>
    <col min="13066" max="13069" width="13.42578125" customWidth="1"/>
    <col min="13316" max="13316" width="6.140625" customWidth="1"/>
    <col min="13317" max="13317" width="15.42578125" customWidth="1"/>
    <col min="13318" max="13318" width="15.28515625" customWidth="1"/>
    <col min="13319" max="13319" width="14.140625" customWidth="1"/>
    <col min="13320" max="13320" width="13.28515625" customWidth="1"/>
    <col min="13321" max="13321" width="14.28515625" customWidth="1"/>
    <col min="13322" max="13325" width="13.42578125" customWidth="1"/>
    <col min="13572" max="13572" width="6.140625" customWidth="1"/>
    <col min="13573" max="13573" width="15.42578125" customWidth="1"/>
    <col min="13574" max="13574" width="15.28515625" customWidth="1"/>
    <col min="13575" max="13575" width="14.140625" customWidth="1"/>
    <col min="13576" max="13576" width="13.28515625" customWidth="1"/>
    <col min="13577" max="13577" width="14.28515625" customWidth="1"/>
    <col min="13578" max="13581" width="13.42578125" customWidth="1"/>
    <col min="13828" max="13828" width="6.140625" customWidth="1"/>
    <col min="13829" max="13829" width="15.42578125" customWidth="1"/>
    <col min="13830" max="13830" width="15.28515625" customWidth="1"/>
    <col min="13831" max="13831" width="14.140625" customWidth="1"/>
    <col min="13832" max="13832" width="13.28515625" customWidth="1"/>
    <col min="13833" max="13833" width="14.28515625" customWidth="1"/>
    <col min="13834" max="13837" width="13.42578125" customWidth="1"/>
    <col min="14084" max="14084" width="6.140625" customWidth="1"/>
    <col min="14085" max="14085" width="15.42578125" customWidth="1"/>
    <col min="14086" max="14086" width="15.28515625" customWidth="1"/>
    <col min="14087" max="14087" width="14.140625" customWidth="1"/>
    <col min="14088" max="14088" width="13.28515625" customWidth="1"/>
    <col min="14089" max="14089" width="14.28515625" customWidth="1"/>
    <col min="14090" max="14093" width="13.42578125" customWidth="1"/>
    <col min="14340" max="14340" width="6.140625" customWidth="1"/>
    <col min="14341" max="14341" width="15.42578125" customWidth="1"/>
    <col min="14342" max="14342" width="15.28515625" customWidth="1"/>
    <col min="14343" max="14343" width="14.140625" customWidth="1"/>
    <col min="14344" max="14344" width="13.28515625" customWidth="1"/>
    <col min="14345" max="14345" width="14.28515625" customWidth="1"/>
    <col min="14346" max="14349" width="13.42578125" customWidth="1"/>
    <col min="14596" max="14596" width="6.140625" customWidth="1"/>
    <col min="14597" max="14597" width="15.42578125" customWidth="1"/>
    <col min="14598" max="14598" width="15.28515625" customWidth="1"/>
    <col min="14599" max="14599" width="14.140625" customWidth="1"/>
    <col min="14600" max="14600" width="13.28515625" customWidth="1"/>
    <col min="14601" max="14601" width="14.28515625" customWidth="1"/>
    <col min="14602" max="14605" width="13.42578125" customWidth="1"/>
    <col min="14852" max="14852" width="6.140625" customWidth="1"/>
    <col min="14853" max="14853" width="15.42578125" customWidth="1"/>
    <col min="14854" max="14854" width="15.28515625" customWidth="1"/>
    <col min="14855" max="14855" width="14.140625" customWidth="1"/>
    <col min="14856" max="14856" width="13.28515625" customWidth="1"/>
    <col min="14857" max="14857" width="14.28515625" customWidth="1"/>
    <col min="14858" max="14861" width="13.42578125" customWidth="1"/>
    <col min="15108" max="15108" width="6.140625" customWidth="1"/>
    <col min="15109" max="15109" width="15.42578125" customWidth="1"/>
    <col min="15110" max="15110" width="15.28515625" customWidth="1"/>
    <col min="15111" max="15111" width="14.140625" customWidth="1"/>
    <col min="15112" max="15112" width="13.28515625" customWidth="1"/>
    <col min="15113" max="15113" width="14.28515625" customWidth="1"/>
    <col min="15114" max="15117" width="13.42578125" customWidth="1"/>
    <col min="15364" max="15364" width="6.140625" customWidth="1"/>
    <col min="15365" max="15365" width="15.42578125" customWidth="1"/>
    <col min="15366" max="15366" width="15.28515625" customWidth="1"/>
    <col min="15367" max="15367" width="14.140625" customWidth="1"/>
    <col min="15368" max="15368" width="13.28515625" customWidth="1"/>
    <col min="15369" max="15369" width="14.28515625" customWidth="1"/>
    <col min="15370" max="15373" width="13.42578125" customWidth="1"/>
    <col min="15620" max="15620" width="6.140625" customWidth="1"/>
    <col min="15621" max="15621" width="15.42578125" customWidth="1"/>
    <col min="15622" max="15622" width="15.28515625" customWidth="1"/>
    <col min="15623" max="15623" width="14.140625" customWidth="1"/>
    <col min="15624" max="15624" width="13.28515625" customWidth="1"/>
    <col min="15625" max="15625" width="14.28515625" customWidth="1"/>
    <col min="15626" max="15629" width="13.42578125" customWidth="1"/>
    <col min="15876" max="15876" width="6.140625" customWidth="1"/>
    <col min="15877" max="15877" width="15.42578125" customWidth="1"/>
    <col min="15878" max="15878" width="15.28515625" customWidth="1"/>
    <col min="15879" max="15879" width="14.140625" customWidth="1"/>
    <col min="15880" max="15880" width="13.28515625" customWidth="1"/>
    <col min="15881" max="15881" width="14.28515625" customWidth="1"/>
    <col min="15882" max="15885" width="13.42578125" customWidth="1"/>
    <col min="16132" max="16132" width="6.140625" customWidth="1"/>
    <col min="16133" max="16133" width="15.42578125" customWidth="1"/>
    <col min="16134" max="16134" width="15.28515625" customWidth="1"/>
    <col min="16135" max="16135" width="14.140625" customWidth="1"/>
    <col min="16136" max="16136" width="13.28515625" customWidth="1"/>
    <col min="16137" max="16137" width="14.28515625" customWidth="1"/>
    <col min="16138" max="16141" width="13.42578125" customWidth="1"/>
  </cols>
  <sheetData>
    <row r="1" spans="1:18" ht="18.75" x14ac:dyDescent="0.3">
      <c r="C1" s="2"/>
    </row>
    <row r="2" spans="1:18" s="1" customFormat="1" ht="18.75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ht="18.75" x14ac:dyDescent="0.3">
      <c r="A3" s="9"/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8" ht="18.75" x14ac:dyDescent="0.3">
      <c r="A4" s="9"/>
      <c r="B4" s="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8" ht="19.5" thickBot="1" x14ac:dyDescent="0.35"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21.75" thickBot="1" x14ac:dyDescent="0.3">
      <c r="C6" s="83" t="s">
        <v>81</v>
      </c>
      <c r="D6" s="83"/>
      <c r="E6" s="84"/>
      <c r="F6" s="83" t="s">
        <v>82</v>
      </c>
      <c r="G6" s="83"/>
      <c r="H6" s="83"/>
      <c r="I6" s="83"/>
      <c r="J6" s="83"/>
      <c r="K6" s="83"/>
      <c r="L6" s="83"/>
      <c r="M6" s="83"/>
      <c r="N6" s="83"/>
      <c r="P6" s="28"/>
    </row>
    <row r="7" spans="1:18" s="19" customFormat="1" ht="135" x14ac:dyDescent="0.25">
      <c r="A7" s="22"/>
      <c r="B7" s="22"/>
      <c r="C7" s="26" t="s">
        <v>80</v>
      </c>
      <c r="D7" s="69" t="s">
        <v>36</v>
      </c>
      <c r="E7" s="70" t="s">
        <v>37</v>
      </c>
      <c r="F7" s="26" t="s">
        <v>80</v>
      </c>
      <c r="G7" s="69" t="s">
        <v>118</v>
      </c>
      <c r="H7" s="69" t="s">
        <v>119</v>
      </c>
      <c r="I7" s="69" t="s">
        <v>36</v>
      </c>
      <c r="J7" s="69" t="s">
        <v>37</v>
      </c>
      <c r="K7" s="69" t="s">
        <v>71</v>
      </c>
      <c r="L7" s="69" t="s">
        <v>72</v>
      </c>
      <c r="M7" s="69" t="s">
        <v>77</v>
      </c>
      <c r="N7" s="71" t="s">
        <v>78</v>
      </c>
    </row>
    <row r="8" spans="1:18" ht="18" customHeight="1" x14ac:dyDescent="0.25">
      <c r="B8" s="43" t="s">
        <v>70</v>
      </c>
      <c r="C8" s="67">
        <v>51692000</v>
      </c>
      <c r="D8" s="63" t="s">
        <v>76</v>
      </c>
      <c r="E8" s="64" t="s">
        <v>76</v>
      </c>
      <c r="F8" s="67">
        <v>51683424.450000003</v>
      </c>
      <c r="G8" s="67" t="s">
        <v>76</v>
      </c>
      <c r="H8" s="67" t="s">
        <v>76</v>
      </c>
      <c r="I8" s="63" t="s">
        <v>76</v>
      </c>
      <c r="J8" s="63" t="s">
        <v>76</v>
      </c>
      <c r="K8" s="63" t="s">
        <v>76</v>
      </c>
      <c r="L8" s="63" t="s">
        <v>76</v>
      </c>
      <c r="M8" s="63" t="s">
        <v>76</v>
      </c>
      <c r="N8" s="64" t="s">
        <v>76</v>
      </c>
    </row>
    <row r="9" spans="1:18" ht="18" customHeight="1" x14ac:dyDescent="0.25">
      <c r="B9" s="43" t="s">
        <v>21</v>
      </c>
      <c r="C9" s="67">
        <v>5264400</v>
      </c>
      <c r="D9" s="63" t="s">
        <v>76</v>
      </c>
      <c r="E9" s="64" t="s">
        <v>76</v>
      </c>
      <c r="F9" s="67">
        <v>4615045.22</v>
      </c>
      <c r="G9" s="67" t="s">
        <v>76</v>
      </c>
      <c r="H9" s="67" t="s">
        <v>76</v>
      </c>
      <c r="I9" s="67" t="s">
        <v>76</v>
      </c>
      <c r="J9" s="67" t="s">
        <v>76</v>
      </c>
      <c r="K9" s="67" t="s">
        <v>76</v>
      </c>
      <c r="L9" s="67" t="s">
        <v>76</v>
      </c>
      <c r="M9" s="67" t="s">
        <v>76</v>
      </c>
      <c r="N9" s="67" t="s">
        <v>76</v>
      </c>
    </row>
    <row r="10" spans="1:18" ht="18" customHeight="1" thickBot="1" x14ac:dyDescent="0.3">
      <c r="B10" s="43" t="s">
        <v>128</v>
      </c>
      <c r="C10" s="67"/>
      <c r="D10" s="63" t="s">
        <v>76</v>
      </c>
      <c r="E10" s="64" t="s">
        <v>76</v>
      </c>
      <c r="F10" s="67"/>
      <c r="G10" s="67" t="s">
        <v>76</v>
      </c>
      <c r="H10" s="67" t="s">
        <v>76</v>
      </c>
      <c r="I10" s="63" t="s">
        <v>76</v>
      </c>
      <c r="J10" s="63" t="s">
        <v>76</v>
      </c>
      <c r="K10" s="63" t="s">
        <v>76</v>
      </c>
      <c r="L10" s="63" t="s">
        <v>76</v>
      </c>
      <c r="M10" s="63" t="s">
        <v>76</v>
      </c>
      <c r="N10" s="64" t="s">
        <v>76</v>
      </c>
    </row>
    <row r="11" spans="1:18" ht="18" customHeight="1" x14ac:dyDescent="0.25">
      <c r="B11" s="43" t="s">
        <v>32</v>
      </c>
      <c r="C11" s="67">
        <v>22927588</v>
      </c>
      <c r="D11" s="63" t="s">
        <v>76</v>
      </c>
      <c r="E11" s="64" t="s">
        <v>76</v>
      </c>
      <c r="F11" s="67">
        <v>29294467.600000001</v>
      </c>
      <c r="G11" s="67" t="s">
        <v>76</v>
      </c>
      <c r="H11" s="67" t="s">
        <v>76</v>
      </c>
      <c r="I11" s="63" t="s">
        <v>76</v>
      </c>
      <c r="J11" s="63" t="s">
        <v>76</v>
      </c>
      <c r="K11" s="63" t="s">
        <v>76</v>
      </c>
      <c r="L11" s="63" t="s">
        <v>76</v>
      </c>
      <c r="M11" s="63" t="s">
        <v>76</v>
      </c>
      <c r="N11" s="64" t="s">
        <v>76</v>
      </c>
      <c r="R11" s="27"/>
    </row>
    <row r="12" spans="1:18" ht="18" customHeight="1" x14ac:dyDescent="0.25">
      <c r="B12" s="43" t="s">
        <v>33</v>
      </c>
      <c r="C12" s="67">
        <v>2814033</v>
      </c>
      <c r="D12" s="63" t="s">
        <v>76</v>
      </c>
      <c r="E12" s="64" t="s">
        <v>76</v>
      </c>
      <c r="F12" s="67" t="s">
        <v>160</v>
      </c>
      <c r="G12" s="67" t="s">
        <v>76</v>
      </c>
      <c r="H12" s="67" t="s">
        <v>76</v>
      </c>
      <c r="I12" s="63" t="s">
        <v>76</v>
      </c>
      <c r="J12" s="63" t="s">
        <v>76</v>
      </c>
      <c r="K12" s="63" t="s">
        <v>76</v>
      </c>
      <c r="L12" s="63" t="s">
        <v>76</v>
      </c>
      <c r="M12" s="63" t="s">
        <v>76</v>
      </c>
      <c r="N12" s="64" t="s">
        <v>76</v>
      </c>
    </row>
    <row r="13" spans="1:18" ht="18" customHeight="1" x14ac:dyDescent="0.25">
      <c r="B13" s="43" t="s">
        <v>22</v>
      </c>
      <c r="C13" s="67">
        <v>78200000</v>
      </c>
      <c r="D13" s="63">
        <v>77300000</v>
      </c>
      <c r="E13" s="78" t="s">
        <v>161</v>
      </c>
      <c r="F13" s="67">
        <v>78100000</v>
      </c>
      <c r="G13" s="67" t="s">
        <v>76</v>
      </c>
      <c r="H13" s="67" t="s">
        <v>76</v>
      </c>
      <c r="I13" s="63">
        <v>77100000</v>
      </c>
      <c r="J13" s="63" t="s">
        <v>161</v>
      </c>
      <c r="K13" s="63">
        <v>50300000</v>
      </c>
      <c r="L13" s="63">
        <v>26800000</v>
      </c>
      <c r="M13" s="63" t="s">
        <v>76</v>
      </c>
      <c r="N13" s="64" t="s">
        <v>76</v>
      </c>
    </row>
    <row r="14" spans="1:18" ht="18" customHeight="1" x14ac:dyDescent="0.25">
      <c r="B14" s="43" t="s">
        <v>148</v>
      </c>
      <c r="C14" s="79">
        <v>58950749.159999996</v>
      </c>
      <c r="D14" s="63" t="s">
        <v>76</v>
      </c>
      <c r="E14" s="64" t="s">
        <v>76</v>
      </c>
      <c r="F14" s="67">
        <v>58162092.780000001</v>
      </c>
      <c r="G14" s="67" t="s">
        <v>76</v>
      </c>
      <c r="H14" s="67" t="s">
        <v>76</v>
      </c>
      <c r="I14" s="63">
        <v>41068687.960000001</v>
      </c>
      <c r="J14" s="63">
        <v>17093404.82</v>
      </c>
      <c r="K14" s="63">
        <v>27485789.640000001</v>
      </c>
      <c r="L14" s="63">
        <v>13582898.32</v>
      </c>
      <c r="M14" s="63" t="s">
        <v>76</v>
      </c>
      <c r="N14" s="64" t="s">
        <v>76</v>
      </c>
    </row>
    <row r="15" spans="1:18" ht="18" customHeight="1" x14ac:dyDescent="0.25">
      <c r="B15" s="43" t="s">
        <v>23</v>
      </c>
      <c r="C15" s="67">
        <v>14222900</v>
      </c>
      <c r="D15" s="63" t="s">
        <v>76</v>
      </c>
      <c r="E15" s="64" t="s">
        <v>76</v>
      </c>
      <c r="F15" s="67">
        <v>14159172.99</v>
      </c>
      <c r="G15" s="67" t="s">
        <v>76</v>
      </c>
      <c r="H15" s="67" t="s">
        <v>76</v>
      </c>
      <c r="I15" s="63" t="s">
        <v>76</v>
      </c>
      <c r="J15" s="63" t="s">
        <v>76</v>
      </c>
      <c r="K15" s="63" t="s">
        <v>76</v>
      </c>
      <c r="L15" s="63" t="s">
        <v>76</v>
      </c>
      <c r="M15" s="63" t="s">
        <v>76</v>
      </c>
      <c r="N15" s="64" t="s">
        <v>76</v>
      </c>
    </row>
    <row r="16" spans="1:18" ht="18" customHeight="1" x14ac:dyDescent="0.25">
      <c r="B16" s="43" t="s">
        <v>131</v>
      </c>
      <c r="C16" s="67">
        <v>61490000</v>
      </c>
      <c r="D16" s="63" t="s">
        <v>76</v>
      </c>
      <c r="E16" s="64" t="s">
        <v>76</v>
      </c>
      <c r="F16" s="67">
        <v>60790990.479999997</v>
      </c>
      <c r="G16" s="63" t="s">
        <v>76</v>
      </c>
      <c r="H16" s="63" t="s">
        <v>76</v>
      </c>
      <c r="I16" s="63" t="s">
        <v>76</v>
      </c>
      <c r="J16" s="63" t="s">
        <v>76</v>
      </c>
      <c r="K16" s="63" t="s">
        <v>76</v>
      </c>
      <c r="L16" s="63" t="s">
        <v>76</v>
      </c>
      <c r="M16" s="63" t="s">
        <v>76</v>
      </c>
      <c r="N16" s="64" t="s">
        <v>76</v>
      </c>
    </row>
    <row r="17" spans="1:14" ht="18" customHeight="1" x14ac:dyDescent="0.25">
      <c r="B17" s="43" t="s">
        <v>133</v>
      </c>
      <c r="C17" s="67">
        <v>4500000</v>
      </c>
      <c r="D17" s="63" t="s">
        <v>76</v>
      </c>
      <c r="E17" s="64" t="s">
        <v>76</v>
      </c>
      <c r="F17" s="67">
        <v>5105254.3</v>
      </c>
      <c r="G17" s="63" t="s">
        <v>76</v>
      </c>
      <c r="H17" s="63" t="s">
        <v>76</v>
      </c>
      <c r="I17" s="63">
        <v>3789113</v>
      </c>
      <c r="J17" s="63">
        <v>70.355999999999995</v>
      </c>
      <c r="K17" s="63">
        <v>2341768</v>
      </c>
      <c r="L17" s="63">
        <v>1447345</v>
      </c>
      <c r="M17" s="63" t="s">
        <v>76</v>
      </c>
      <c r="N17" s="64" t="s">
        <v>76</v>
      </c>
    </row>
    <row r="18" spans="1:14" ht="18" customHeight="1" x14ac:dyDescent="0.25">
      <c r="B18" s="43" t="s">
        <v>79</v>
      </c>
      <c r="C18" s="67">
        <v>20664361.199999999</v>
      </c>
      <c r="D18" s="63">
        <v>15894000</v>
      </c>
      <c r="E18" s="64">
        <v>3133361.2</v>
      </c>
      <c r="F18" s="67">
        <v>20189741.929999996</v>
      </c>
      <c r="G18" s="63">
        <v>14594698.48</v>
      </c>
      <c r="H18" s="63">
        <v>5595043.4499999955</v>
      </c>
      <c r="I18" s="63">
        <v>15757780.789999999</v>
      </c>
      <c r="J18" s="63">
        <v>2904056.74</v>
      </c>
      <c r="K18" s="63">
        <v>12063159</v>
      </c>
      <c r="L18" s="63">
        <v>3694621.7899999991</v>
      </c>
      <c r="M18" s="63">
        <v>2531539.48</v>
      </c>
      <c r="N18" s="64">
        <v>372517.26</v>
      </c>
    </row>
    <row r="19" spans="1:14" ht="18" customHeight="1" x14ac:dyDescent="0.25">
      <c r="B19" s="43" t="s">
        <v>121</v>
      </c>
      <c r="C19" s="67">
        <v>1600000</v>
      </c>
      <c r="D19" s="63" t="s">
        <v>76</v>
      </c>
      <c r="E19" s="64" t="s">
        <v>76</v>
      </c>
      <c r="F19" s="67">
        <v>1509641.4</v>
      </c>
      <c r="G19" s="63">
        <v>649968.10000000009</v>
      </c>
      <c r="H19" s="63">
        <v>859673.29999999981</v>
      </c>
      <c r="I19" s="63" t="s">
        <v>76</v>
      </c>
      <c r="J19" s="63" t="s">
        <v>76</v>
      </c>
      <c r="K19" s="63" t="s">
        <v>76</v>
      </c>
      <c r="L19" s="63" t="s">
        <v>76</v>
      </c>
      <c r="M19" s="63" t="s">
        <v>76</v>
      </c>
      <c r="N19" s="64" t="s">
        <v>76</v>
      </c>
    </row>
    <row r="20" spans="1:14" ht="18" customHeight="1" thickBot="1" x14ac:dyDescent="0.3">
      <c r="B20" s="49" t="s">
        <v>145</v>
      </c>
      <c r="C20" s="68">
        <v>53288520</v>
      </c>
      <c r="D20" s="65" t="s">
        <v>76</v>
      </c>
      <c r="E20" s="66" t="s">
        <v>76</v>
      </c>
      <c r="F20" s="68" t="s">
        <v>163</v>
      </c>
      <c r="G20" s="68" t="s">
        <v>76</v>
      </c>
      <c r="H20" s="68" t="s">
        <v>76</v>
      </c>
      <c r="I20" s="68" t="s">
        <v>76</v>
      </c>
      <c r="J20" s="68" t="s">
        <v>76</v>
      </c>
      <c r="K20" s="68" t="s">
        <v>76</v>
      </c>
      <c r="L20" s="68" t="s">
        <v>76</v>
      </c>
      <c r="M20" s="68" t="s">
        <v>76</v>
      </c>
      <c r="N20" s="68" t="s">
        <v>76</v>
      </c>
    </row>
    <row r="21" spans="1:14" x14ac:dyDescent="0.25">
      <c r="A21" s="14"/>
      <c r="B21" s="86" t="s">
        <v>159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</row>
    <row r="22" spans="1:14" x14ac:dyDescent="0.25">
      <c r="B22" s="85" t="s">
        <v>162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</sheetData>
  <mergeCells count="4">
    <mergeCell ref="C6:E6"/>
    <mergeCell ref="F6:N6"/>
    <mergeCell ref="B21:N21"/>
    <mergeCell ref="B22:N22"/>
  </mergeCells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M54"/>
  <sheetViews>
    <sheetView showGridLines="0" topLeftCell="A31" workbookViewId="0">
      <selection activeCell="M27" sqref="M27"/>
    </sheetView>
  </sheetViews>
  <sheetFormatPr baseColWidth="10" defaultRowHeight="15" x14ac:dyDescent="0.25"/>
  <cols>
    <col min="2" max="2" width="35.5703125" customWidth="1"/>
    <col min="3" max="3" width="21.42578125" customWidth="1"/>
    <col min="4" max="4" width="15.42578125" customWidth="1"/>
    <col min="5" max="5" width="21.140625" customWidth="1"/>
    <col min="6" max="6" width="15.140625" customWidth="1"/>
    <col min="7" max="7" width="13.28515625" customWidth="1"/>
    <col min="8" max="8" width="18.42578125" customWidth="1"/>
    <col min="9" max="9" width="15.28515625" bestFit="1" customWidth="1"/>
    <col min="10" max="10" width="12.85546875" customWidth="1"/>
    <col min="11" max="256" width="11"/>
    <col min="257" max="257" width="6.140625" customWidth="1"/>
    <col min="258" max="258" width="15.42578125" customWidth="1"/>
    <col min="259" max="259" width="15.28515625" customWidth="1"/>
    <col min="260" max="260" width="14.140625" customWidth="1"/>
    <col min="261" max="261" width="13.28515625" customWidth="1"/>
    <col min="262" max="262" width="14.28515625" customWidth="1"/>
    <col min="263" max="266" width="13.42578125" customWidth="1"/>
    <col min="267" max="512" width="11"/>
    <col min="513" max="513" width="6.140625" customWidth="1"/>
    <col min="514" max="514" width="15.42578125" customWidth="1"/>
    <col min="515" max="515" width="15.28515625" customWidth="1"/>
    <col min="516" max="516" width="14.140625" customWidth="1"/>
    <col min="517" max="517" width="13.28515625" customWidth="1"/>
    <col min="518" max="518" width="14.28515625" customWidth="1"/>
    <col min="519" max="522" width="13.42578125" customWidth="1"/>
    <col min="523" max="768" width="11"/>
    <col min="769" max="769" width="6.140625" customWidth="1"/>
    <col min="770" max="770" width="15.42578125" customWidth="1"/>
    <col min="771" max="771" width="15.28515625" customWidth="1"/>
    <col min="772" max="772" width="14.140625" customWidth="1"/>
    <col min="773" max="773" width="13.28515625" customWidth="1"/>
    <col min="774" max="774" width="14.28515625" customWidth="1"/>
    <col min="775" max="778" width="13.42578125" customWidth="1"/>
    <col min="779" max="1024" width="11"/>
    <col min="1025" max="1025" width="6.140625" customWidth="1"/>
    <col min="1026" max="1026" width="15.42578125" customWidth="1"/>
    <col min="1027" max="1027" width="15.28515625" customWidth="1"/>
    <col min="1028" max="1028" width="14.140625" customWidth="1"/>
    <col min="1029" max="1029" width="13.28515625" customWidth="1"/>
    <col min="1030" max="1030" width="14.28515625" customWidth="1"/>
    <col min="1031" max="1034" width="13.42578125" customWidth="1"/>
    <col min="1035" max="1280" width="11"/>
    <col min="1281" max="1281" width="6.140625" customWidth="1"/>
    <col min="1282" max="1282" width="15.42578125" customWidth="1"/>
    <col min="1283" max="1283" width="15.28515625" customWidth="1"/>
    <col min="1284" max="1284" width="14.140625" customWidth="1"/>
    <col min="1285" max="1285" width="13.28515625" customWidth="1"/>
    <col min="1286" max="1286" width="14.28515625" customWidth="1"/>
    <col min="1287" max="1290" width="13.42578125" customWidth="1"/>
    <col min="1291" max="1536" width="11"/>
    <col min="1537" max="1537" width="6.140625" customWidth="1"/>
    <col min="1538" max="1538" width="15.42578125" customWidth="1"/>
    <col min="1539" max="1539" width="15.28515625" customWidth="1"/>
    <col min="1540" max="1540" width="14.140625" customWidth="1"/>
    <col min="1541" max="1541" width="13.28515625" customWidth="1"/>
    <col min="1542" max="1542" width="14.28515625" customWidth="1"/>
    <col min="1543" max="1546" width="13.42578125" customWidth="1"/>
    <col min="1547" max="1792" width="11"/>
    <col min="1793" max="1793" width="6.140625" customWidth="1"/>
    <col min="1794" max="1794" width="15.42578125" customWidth="1"/>
    <col min="1795" max="1795" width="15.28515625" customWidth="1"/>
    <col min="1796" max="1796" width="14.140625" customWidth="1"/>
    <col min="1797" max="1797" width="13.28515625" customWidth="1"/>
    <col min="1798" max="1798" width="14.28515625" customWidth="1"/>
    <col min="1799" max="1802" width="13.42578125" customWidth="1"/>
    <col min="1803" max="2048" width="11"/>
    <col min="2049" max="2049" width="6.140625" customWidth="1"/>
    <col min="2050" max="2050" width="15.42578125" customWidth="1"/>
    <col min="2051" max="2051" width="15.28515625" customWidth="1"/>
    <col min="2052" max="2052" width="14.140625" customWidth="1"/>
    <col min="2053" max="2053" width="13.28515625" customWidth="1"/>
    <col min="2054" max="2054" width="14.28515625" customWidth="1"/>
    <col min="2055" max="2058" width="13.42578125" customWidth="1"/>
    <col min="2059" max="2304" width="11"/>
    <col min="2305" max="2305" width="6.140625" customWidth="1"/>
    <col min="2306" max="2306" width="15.42578125" customWidth="1"/>
    <col min="2307" max="2307" width="15.28515625" customWidth="1"/>
    <col min="2308" max="2308" width="14.140625" customWidth="1"/>
    <col min="2309" max="2309" width="13.28515625" customWidth="1"/>
    <col min="2310" max="2310" width="14.28515625" customWidth="1"/>
    <col min="2311" max="2314" width="13.42578125" customWidth="1"/>
    <col min="2315" max="2560" width="11"/>
    <col min="2561" max="2561" width="6.140625" customWidth="1"/>
    <col min="2562" max="2562" width="15.42578125" customWidth="1"/>
    <col min="2563" max="2563" width="15.28515625" customWidth="1"/>
    <col min="2564" max="2564" width="14.140625" customWidth="1"/>
    <col min="2565" max="2565" width="13.28515625" customWidth="1"/>
    <col min="2566" max="2566" width="14.28515625" customWidth="1"/>
    <col min="2567" max="2570" width="13.42578125" customWidth="1"/>
    <col min="2571" max="2816" width="11"/>
    <col min="2817" max="2817" width="6.140625" customWidth="1"/>
    <col min="2818" max="2818" width="15.42578125" customWidth="1"/>
    <col min="2819" max="2819" width="15.28515625" customWidth="1"/>
    <col min="2820" max="2820" width="14.140625" customWidth="1"/>
    <col min="2821" max="2821" width="13.28515625" customWidth="1"/>
    <col min="2822" max="2822" width="14.28515625" customWidth="1"/>
    <col min="2823" max="2826" width="13.42578125" customWidth="1"/>
    <col min="2827" max="3072" width="11"/>
    <col min="3073" max="3073" width="6.140625" customWidth="1"/>
    <col min="3074" max="3074" width="15.42578125" customWidth="1"/>
    <col min="3075" max="3075" width="15.28515625" customWidth="1"/>
    <col min="3076" max="3076" width="14.140625" customWidth="1"/>
    <col min="3077" max="3077" width="13.28515625" customWidth="1"/>
    <col min="3078" max="3078" width="14.28515625" customWidth="1"/>
    <col min="3079" max="3082" width="13.42578125" customWidth="1"/>
    <col min="3083" max="3328" width="11"/>
    <col min="3329" max="3329" width="6.140625" customWidth="1"/>
    <col min="3330" max="3330" width="15.42578125" customWidth="1"/>
    <col min="3331" max="3331" width="15.28515625" customWidth="1"/>
    <col min="3332" max="3332" width="14.140625" customWidth="1"/>
    <col min="3333" max="3333" width="13.28515625" customWidth="1"/>
    <col min="3334" max="3334" width="14.28515625" customWidth="1"/>
    <col min="3335" max="3338" width="13.42578125" customWidth="1"/>
    <col min="3339" max="3584" width="11"/>
    <col min="3585" max="3585" width="6.140625" customWidth="1"/>
    <col min="3586" max="3586" width="15.42578125" customWidth="1"/>
    <col min="3587" max="3587" width="15.28515625" customWidth="1"/>
    <col min="3588" max="3588" width="14.140625" customWidth="1"/>
    <col min="3589" max="3589" width="13.28515625" customWidth="1"/>
    <col min="3590" max="3590" width="14.28515625" customWidth="1"/>
    <col min="3591" max="3594" width="13.42578125" customWidth="1"/>
    <col min="3595" max="3840" width="11"/>
    <col min="3841" max="3841" width="6.140625" customWidth="1"/>
    <col min="3842" max="3842" width="15.42578125" customWidth="1"/>
    <col min="3843" max="3843" width="15.28515625" customWidth="1"/>
    <col min="3844" max="3844" width="14.140625" customWidth="1"/>
    <col min="3845" max="3845" width="13.28515625" customWidth="1"/>
    <col min="3846" max="3846" width="14.28515625" customWidth="1"/>
    <col min="3847" max="3850" width="13.42578125" customWidth="1"/>
    <col min="3851" max="4096" width="11"/>
    <col min="4097" max="4097" width="6.140625" customWidth="1"/>
    <col min="4098" max="4098" width="15.42578125" customWidth="1"/>
    <col min="4099" max="4099" width="15.28515625" customWidth="1"/>
    <col min="4100" max="4100" width="14.140625" customWidth="1"/>
    <col min="4101" max="4101" width="13.28515625" customWidth="1"/>
    <col min="4102" max="4102" width="14.28515625" customWidth="1"/>
    <col min="4103" max="4106" width="13.42578125" customWidth="1"/>
    <col min="4107" max="4352" width="11"/>
    <col min="4353" max="4353" width="6.140625" customWidth="1"/>
    <col min="4354" max="4354" width="15.42578125" customWidth="1"/>
    <col min="4355" max="4355" width="15.28515625" customWidth="1"/>
    <col min="4356" max="4356" width="14.140625" customWidth="1"/>
    <col min="4357" max="4357" width="13.28515625" customWidth="1"/>
    <col min="4358" max="4358" width="14.28515625" customWidth="1"/>
    <col min="4359" max="4362" width="13.42578125" customWidth="1"/>
    <col min="4363" max="4608" width="11"/>
    <col min="4609" max="4609" width="6.140625" customWidth="1"/>
    <col min="4610" max="4610" width="15.42578125" customWidth="1"/>
    <col min="4611" max="4611" width="15.28515625" customWidth="1"/>
    <col min="4612" max="4612" width="14.140625" customWidth="1"/>
    <col min="4613" max="4613" width="13.28515625" customWidth="1"/>
    <col min="4614" max="4614" width="14.28515625" customWidth="1"/>
    <col min="4615" max="4618" width="13.42578125" customWidth="1"/>
    <col min="4619" max="4864" width="11"/>
    <col min="4865" max="4865" width="6.140625" customWidth="1"/>
    <col min="4866" max="4866" width="15.42578125" customWidth="1"/>
    <col min="4867" max="4867" width="15.28515625" customWidth="1"/>
    <col min="4868" max="4868" width="14.140625" customWidth="1"/>
    <col min="4869" max="4869" width="13.28515625" customWidth="1"/>
    <col min="4870" max="4870" width="14.28515625" customWidth="1"/>
    <col min="4871" max="4874" width="13.42578125" customWidth="1"/>
    <col min="4875" max="5120" width="11"/>
    <col min="5121" max="5121" width="6.140625" customWidth="1"/>
    <col min="5122" max="5122" width="15.42578125" customWidth="1"/>
    <col min="5123" max="5123" width="15.28515625" customWidth="1"/>
    <col min="5124" max="5124" width="14.140625" customWidth="1"/>
    <col min="5125" max="5125" width="13.28515625" customWidth="1"/>
    <col min="5126" max="5126" width="14.28515625" customWidth="1"/>
    <col min="5127" max="5130" width="13.42578125" customWidth="1"/>
    <col min="5131" max="5376" width="11"/>
    <col min="5377" max="5377" width="6.140625" customWidth="1"/>
    <col min="5378" max="5378" width="15.42578125" customWidth="1"/>
    <col min="5379" max="5379" width="15.28515625" customWidth="1"/>
    <col min="5380" max="5380" width="14.140625" customWidth="1"/>
    <col min="5381" max="5381" width="13.28515625" customWidth="1"/>
    <col min="5382" max="5382" width="14.28515625" customWidth="1"/>
    <col min="5383" max="5386" width="13.42578125" customWidth="1"/>
    <col min="5387" max="5632" width="11"/>
    <col min="5633" max="5633" width="6.140625" customWidth="1"/>
    <col min="5634" max="5634" width="15.42578125" customWidth="1"/>
    <col min="5635" max="5635" width="15.28515625" customWidth="1"/>
    <col min="5636" max="5636" width="14.140625" customWidth="1"/>
    <col min="5637" max="5637" width="13.28515625" customWidth="1"/>
    <col min="5638" max="5638" width="14.28515625" customWidth="1"/>
    <col min="5639" max="5642" width="13.42578125" customWidth="1"/>
    <col min="5643" max="5888" width="11"/>
    <col min="5889" max="5889" width="6.140625" customWidth="1"/>
    <col min="5890" max="5890" width="15.42578125" customWidth="1"/>
    <col min="5891" max="5891" width="15.28515625" customWidth="1"/>
    <col min="5892" max="5892" width="14.140625" customWidth="1"/>
    <col min="5893" max="5893" width="13.28515625" customWidth="1"/>
    <col min="5894" max="5894" width="14.28515625" customWidth="1"/>
    <col min="5895" max="5898" width="13.42578125" customWidth="1"/>
    <col min="5899" max="6144" width="11"/>
    <col min="6145" max="6145" width="6.140625" customWidth="1"/>
    <col min="6146" max="6146" width="15.42578125" customWidth="1"/>
    <col min="6147" max="6147" width="15.28515625" customWidth="1"/>
    <col min="6148" max="6148" width="14.140625" customWidth="1"/>
    <col min="6149" max="6149" width="13.28515625" customWidth="1"/>
    <col min="6150" max="6150" width="14.28515625" customWidth="1"/>
    <col min="6151" max="6154" width="13.42578125" customWidth="1"/>
    <col min="6155" max="6400" width="11"/>
    <col min="6401" max="6401" width="6.140625" customWidth="1"/>
    <col min="6402" max="6402" width="15.42578125" customWidth="1"/>
    <col min="6403" max="6403" width="15.28515625" customWidth="1"/>
    <col min="6404" max="6404" width="14.140625" customWidth="1"/>
    <col min="6405" max="6405" width="13.28515625" customWidth="1"/>
    <col min="6406" max="6406" width="14.28515625" customWidth="1"/>
    <col min="6407" max="6410" width="13.42578125" customWidth="1"/>
    <col min="6411" max="6656" width="11"/>
    <col min="6657" max="6657" width="6.140625" customWidth="1"/>
    <col min="6658" max="6658" width="15.42578125" customWidth="1"/>
    <col min="6659" max="6659" width="15.28515625" customWidth="1"/>
    <col min="6660" max="6660" width="14.140625" customWidth="1"/>
    <col min="6661" max="6661" width="13.28515625" customWidth="1"/>
    <col min="6662" max="6662" width="14.28515625" customWidth="1"/>
    <col min="6663" max="6666" width="13.42578125" customWidth="1"/>
    <col min="6667" max="6912" width="11"/>
    <col min="6913" max="6913" width="6.140625" customWidth="1"/>
    <col min="6914" max="6914" width="15.42578125" customWidth="1"/>
    <col min="6915" max="6915" width="15.28515625" customWidth="1"/>
    <col min="6916" max="6916" width="14.140625" customWidth="1"/>
    <col min="6917" max="6917" width="13.28515625" customWidth="1"/>
    <col min="6918" max="6918" width="14.28515625" customWidth="1"/>
    <col min="6919" max="6922" width="13.42578125" customWidth="1"/>
    <col min="6923" max="7168" width="11"/>
    <col min="7169" max="7169" width="6.140625" customWidth="1"/>
    <col min="7170" max="7170" width="15.42578125" customWidth="1"/>
    <col min="7171" max="7171" width="15.28515625" customWidth="1"/>
    <col min="7172" max="7172" width="14.140625" customWidth="1"/>
    <col min="7173" max="7173" width="13.28515625" customWidth="1"/>
    <col min="7174" max="7174" width="14.28515625" customWidth="1"/>
    <col min="7175" max="7178" width="13.42578125" customWidth="1"/>
    <col min="7179" max="7424" width="11"/>
    <col min="7425" max="7425" width="6.140625" customWidth="1"/>
    <col min="7426" max="7426" width="15.42578125" customWidth="1"/>
    <col min="7427" max="7427" width="15.28515625" customWidth="1"/>
    <col min="7428" max="7428" width="14.140625" customWidth="1"/>
    <col min="7429" max="7429" width="13.28515625" customWidth="1"/>
    <col min="7430" max="7430" width="14.28515625" customWidth="1"/>
    <col min="7431" max="7434" width="13.42578125" customWidth="1"/>
    <col min="7435" max="7680" width="11"/>
    <col min="7681" max="7681" width="6.140625" customWidth="1"/>
    <col min="7682" max="7682" width="15.42578125" customWidth="1"/>
    <col min="7683" max="7683" width="15.28515625" customWidth="1"/>
    <col min="7684" max="7684" width="14.140625" customWidth="1"/>
    <col min="7685" max="7685" width="13.28515625" customWidth="1"/>
    <col min="7686" max="7686" width="14.28515625" customWidth="1"/>
    <col min="7687" max="7690" width="13.42578125" customWidth="1"/>
    <col min="7691" max="7936" width="11"/>
    <col min="7937" max="7937" width="6.140625" customWidth="1"/>
    <col min="7938" max="7938" width="15.42578125" customWidth="1"/>
    <col min="7939" max="7939" width="15.28515625" customWidth="1"/>
    <col min="7940" max="7940" width="14.140625" customWidth="1"/>
    <col min="7941" max="7941" width="13.28515625" customWidth="1"/>
    <col min="7942" max="7942" width="14.28515625" customWidth="1"/>
    <col min="7943" max="7946" width="13.42578125" customWidth="1"/>
    <col min="7947" max="8192" width="11"/>
    <col min="8193" max="8193" width="6.140625" customWidth="1"/>
    <col min="8194" max="8194" width="15.42578125" customWidth="1"/>
    <col min="8195" max="8195" width="15.28515625" customWidth="1"/>
    <col min="8196" max="8196" width="14.140625" customWidth="1"/>
    <col min="8197" max="8197" width="13.28515625" customWidth="1"/>
    <col min="8198" max="8198" width="14.28515625" customWidth="1"/>
    <col min="8199" max="8202" width="13.42578125" customWidth="1"/>
    <col min="8203" max="8448" width="11"/>
    <col min="8449" max="8449" width="6.140625" customWidth="1"/>
    <col min="8450" max="8450" width="15.42578125" customWidth="1"/>
    <col min="8451" max="8451" width="15.28515625" customWidth="1"/>
    <col min="8452" max="8452" width="14.140625" customWidth="1"/>
    <col min="8453" max="8453" width="13.28515625" customWidth="1"/>
    <col min="8454" max="8454" width="14.28515625" customWidth="1"/>
    <col min="8455" max="8458" width="13.42578125" customWidth="1"/>
    <col min="8459" max="8704" width="11"/>
    <col min="8705" max="8705" width="6.140625" customWidth="1"/>
    <col min="8706" max="8706" width="15.42578125" customWidth="1"/>
    <col min="8707" max="8707" width="15.28515625" customWidth="1"/>
    <col min="8708" max="8708" width="14.140625" customWidth="1"/>
    <col min="8709" max="8709" width="13.28515625" customWidth="1"/>
    <col min="8710" max="8710" width="14.28515625" customWidth="1"/>
    <col min="8711" max="8714" width="13.42578125" customWidth="1"/>
    <col min="8715" max="8960" width="11"/>
    <col min="8961" max="8961" width="6.140625" customWidth="1"/>
    <col min="8962" max="8962" width="15.42578125" customWidth="1"/>
    <col min="8963" max="8963" width="15.28515625" customWidth="1"/>
    <col min="8964" max="8964" width="14.140625" customWidth="1"/>
    <col min="8965" max="8965" width="13.28515625" customWidth="1"/>
    <col min="8966" max="8966" width="14.28515625" customWidth="1"/>
    <col min="8967" max="8970" width="13.42578125" customWidth="1"/>
    <col min="8971" max="9216" width="11"/>
    <col min="9217" max="9217" width="6.140625" customWidth="1"/>
    <col min="9218" max="9218" width="15.42578125" customWidth="1"/>
    <col min="9219" max="9219" width="15.28515625" customWidth="1"/>
    <col min="9220" max="9220" width="14.140625" customWidth="1"/>
    <col min="9221" max="9221" width="13.28515625" customWidth="1"/>
    <col min="9222" max="9222" width="14.28515625" customWidth="1"/>
    <col min="9223" max="9226" width="13.42578125" customWidth="1"/>
    <col min="9227" max="9472" width="11"/>
    <col min="9473" max="9473" width="6.140625" customWidth="1"/>
    <col min="9474" max="9474" width="15.42578125" customWidth="1"/>
    <col min="9475" max="9475" width="15.28515625" customWidth="1"/>
    <col min="9476" max="9476" width="14.140625" customWidth="1"/>
    <col min="9477" max="9477" width="13.28515625" customWidth="1"/>
    <col min="9478" max="9478" width="14.28515625" customWidth="1"/>
    <col min="9479" max="9482" width="13.42578125" customWidth="1"/>
    <col min="9483" max="9728" width="11"/>
    <col min="9729" max="9729" width="6.140625" customWidth="1"/>
    <col min="9730" max="9730" width="15.42578125" customWidth="1"/>
    <col min="9731" max="9731" width="15.28515625" customWidth="1"/>
    <col min="9732" max="9732" width="14.140625" customWidth="1"/>
    <col min="9733" max="9733" width="13.28515625" customWidth="1"/>
    <col min="9734" max="9734" width="14.28515625" customWidth="1"/>
    <col min="9735" max="9738" width="13.42578125" customWidth="1"/>
    <col min="9739" max="9984" width="11"/>
    <col min="9985" max="9985" width="6.140625" customWidth="1"/>
    <col min="9986" max="9986" width="15.42578125" customWidth="1"/>
    <col min="9987" max="9987" width="15.28515625" customWidth="1"/>
    <col min="9988" max="9988" width="14.140625" customWidth="1"/>
    <col min="9989" max="9989" width="13.28515625" customWidth="1"/>
    <col min="9990" max="9990" width="14.28515625" customWidth="1"/>
    <col min="9991" max="9994" width="13.42578125" customWidth="1"/>
    <col min="9995" max="10240" width="11"/>
    <col min="10241" max="10241" width="6.140625" customWidth="1"/>
    <col min="10242" max="10242" width="15.42578125" customWidth="1"/>
    <col min="10243" max="10243" width="15.28515625" customWidth="1"/>
    <col min="10244" max="10244" width="14.140625" customWidth="1"/>
    <col min="10245" max="10245" width="13.28515625" customWidth="1"/>
    <col min="10246" max="10246" width="14.28515625" customWidth="1"/>
    <col min="10247" max="10250" width="13.42578125" customWidth="1"/>
    <col min="10251" max="10496" width="11"/>
    <col min="10497" max="10497" width="6.140625" customWidth="1"/>
    <col min="10498" max="10498" width="15.42578125" customWidth="1"/>
    <col min="10499" max="10499" width="15.28515625" customWidth="1"/>
    <col min="10500" max="10500" width="14.140625" customWidth="1"/>
    <col min="10501" max="10501" width="13.28515625" customWidth="1"/>
    <col min="10502" max="10502" width="14.28515625" customWidth="1"/>
    <col min="10503" max="10506" width="13.42578125" customWidth="1"/>
    <col min="10507" max="10752" width="11"/>
    <col min="10753" max="10753" width="6.140625" customWidth="1"/>
    <col min="10754" max="10754" width="15.42578125" customWidth="1"/>
    <col min="10755" max="10755" width="15.28515625" customWidth="1"/>
    <col min="10756" max="10756" width="14.140625" customWidth="1"/>
    <col min="10757" max="10757" width="13.28515625" customWidth="1"/>
    <col min="10758" max="10758" width="14.28515625" customWidth="1"/>
    <col min="10759" max="10762" width="13.42578125" customWidth="1"/>
    <col min="10763" max="11008" width="11"/>
    <col min="11009" max="11009" width="6.140625" customWidth="1"/>
    <col min="11010" max="11010" width="15.42578125" customWidth="1"/>
    <col min="11011" max="11011" width="15.28515625" customWidth="1"/>
    <col min="11012" max="11012" width="14.140625" customWidth="1"/>
    <col min="11013" max="11013" width="13.28515625" customWidth="1"/>
    <col min="11014" max="11014" width="14.28515625" customWidth="1"/>
    <col min="11015" max="11018" width="13.42578125" customWidth="1"/>
    <col min="11019" max="11264" width="11"/>
    <col min="11265" max="11265" width="6.140625" customWidth="1"/>
    <col min="11266" max="11266" width="15.42578125" customWidth="1"/>
    <col min="11267" max="11267" width="15.28515625" customWidth="1"/>
    <col min="11268" max="11268" width="14.140625" customWidth="1"/>
    <col min="11269" max="11269" width="13.28515625" customWidth="1"/>
    <col min="11270" max="11270" width="14.28515625" customWidth="1"/>
    <col min="11271" max="11274" width="13.42578125" customWidth="1"/>
    <col min="11275" max="11520" width="11"/>
    <col min="11521" max="11521" width="6.140625" customWidth="1"/>
    <col min="11522" max="11522" width="15.42578125" customWidth="1"/>
    <col min="11523" max="11523" width="15.28515625" customWidth="1"/>
    <col min="11524" max="11524" width="14.140625" customWidth="1"/>
    <col min="11525" max="11525" width="13.28515625" customWidth="1"/>
    <col min="11526" max="11526" width="14.28515625" customWidth="1"/>
    <col min="11527" max="11530" width="13.42578125" customWidth="1"/>
    <col min="11531" max="11776" width="11"/>
    <col min="11777" max="11777" width="6.140625" customWidth="1"/>
    <col min="11778" max="11778" width="15.42578125" customWidth="1"/>
    <col min="11779" max="11779" width="15.28515625" customWidth="1"/>
    <col min="11780" max="11780" width="14.140625" customWidth="1"/>
    <col min="11781" max="11781" width="13.28515625" customWidth="1"/>
    <col min="11782" max="11782" width="14.28515625" customWidth="1"/>
    <col min="11783" max="11786" width="13.42578125" customWidth="1"/>
    <col min="11787" max="12032" width="11"/>
    <col min="12033" max="12033" width="6.140625" customWidth="1"/>
    <col min="12034" max="12034" width="15.42578125" customWidth="1"/>
    <col min="12035" max="12035" width="15.28515625" customWidth="1"/>
    <col min="12036" max="12036" width="14.140625" customWidth="1"/>
    <col min="12037" max="12037" width="13.28515625" customWidth="1"/>
    <col min="12038" max="12038" width="14.28515625" customWidth="1"/>
    <col min="12039" max="12042" width="13.42578125" customWidth="1"/>
    <col min="12043" max="12288" width="11"/>
    <col min="12289" max="12289" width="6.140625" customWidth="1"/>
    <col min="12290" max="12290" width="15.42578125" customWidth="1"/>
    <col min="12291" max="12291" width="15.28515625" customWidth="1"/>
    <col min="12292" max="12292" width="14.140625" customWidth="1"/>
    <col min="12293" max="12293" width="13.28515625" customWidth="1"/>
    <col min="12294" max="12294" width="14.28515625" customWidth="1"/>
    <col min="12295" max="12298" width="13.42578125" customWidth="1"/>
    <col min="12299" max="12544" width="11"/>
    <col min="12545" max="12545" width="6.140625" customWidth="1"/>
    <col min="12546" max="12546" width="15.42578125" customWidth="1"/>
    <col min="12547" max="12547" width="15.28515625" customWidth="1"/>
    <col min="12548" max="12548" width="14.140625" customWidth="1"/>
    <col min="12549" max="12549" width="13.28515625" customWidth="1"/>
    <col min="12550" max="12550" width="14.28515625" customWidth="1"/>
    <col min="12551" max="12554" width="13.42578125" customWidth="1"/>
    <col min="12555" max="12800" width="11"/>
    <col min="12801" max="12801" width="6.140625" customWidth="1"/>
    <col min="12802" max="12802" width="15.42578125" customWidth="1"/>
    <col min="12803" max="12803" width="15.28515625" customWidth="1"/>
    <col min="12804" max="12804" width="14.140625" customWidth="1"/>
    <col min="12805" max="12805" width="13.28515625" customWidth="1"/>
    <col min="12806" max="12806" width="14.28515625" customWidth="1"/>
    <col min="12807" max="12810" width="13.42578125" customWidth="1"/>
    <col min="12811" max="13056" width="11"/>
    <col min="13057" max="13057" width="6.140625" customWidth="1"/>
    <col min="13058" max="13058" width="15.42578125" customWidth="1"/>
    <col min="13059" max="13059" width="15.28515625" customWidth="1"/>
    <col min="13060" max="13060" width="14.140625" customWidth="1"/>
    <col min="13061" max="13061" width="13.28515625" customWidth="1"/>
    <col min="13062" max="13062" width="14.28515625" customWidth="1"/>
    <col min="13063" max="13066" width="13.42578125" customWidth="1"/>
    <col min="13067" max="13312" width="11"/>
    <col min="13313" max="13313" width="6.140625" customWidth="1"/>
    <col min="13314" max="13314" width="15.42578125" customWidth="1"/>
    <col min="13315" max="13315" width="15.28515625" customWidth="1"/>
    <col min="13316" max="13316" width="14.140625" customWidth="1"/>
    <col min="13317" max="13317" width="13.28515625" customWidth="1"/>
    <col min="13318" max="13318" width="14.28515625" customWidth="1"/>
    <col min="13319" max="13322" width="13.42578125" customWidth="1"/>
    <col min="13323" max="13568" width="11"/>
    <col min="13569" max="13569" width="6.140625" customWidth="1"/>
    <col min="13570" max="13570" width="15.42578125" customWidth="1"/>
    <col min="13571" max="13571" width="15.28515625" customWidth="1"/>
    <col min="13572" max="13572" width="14.140625" customWidth="1"/>
    <col min="13573" max="13573" width="13.28515625" customWidth="1"/>
    <col min="13574" max="13574" width="14.28515625" customWidth="1"/>
    <col min="13575" max="13578" width="13.42578125" customWidth="1"/>
    <col min="13579" max="13824" width="11"/>
    <col min="13825" max="13825" width="6.140625" customWidth="1"/>
    <col min="13826" max="13826" width="15.42578125" customWidth="1"/>
    <col min="13827" max="13827" width="15.28515625" customWidth="1"/>
    <col min="13828" max="13828" width="14.140625" customWidth="1"/>
    <col min="13829" max="13829" width="13.28515625" customWidth="1"/>
    <col min="13830" max="13830" width="14.28515625" customWidth="1"/>
    <col min="13831" max="13834" width="13.42578125" customWidth="1"/>
    <col min="13835" max="14080" width="11"/>
    <col min="14081" max="14081" width="6.140625" customWidth="1"/>
    <col min="14082" max="14082" width="15.42578125" customWidth="1"/>
    <col min="14083" max="14083" width="15.28515625" customWidth="1"/>
    <col min="14084" max="14084" width="14.140625" customWidth="1"/>
    <col min="14085" max="14085" width="13.28515625" customWidth="1"/>
    <col min="14086" max="14086" width="14.28515625" customWidth="1"/>
    <col min="14087" max="14090" width="13.42578125" customWidth="1"/>
    <col min="14091" max="14336" width="11"/>
    <col min="14337" max="14337" width="6.140625" customWidth="1"/>
    <col min="14338" max="14338" width="15.42578125" customWidth="1"/>
    <col min="14339" max="14339" width="15.28515625" customWidth="1"/>
    <col min="14340" max="14340" width="14.140625" customWidth="1"/>
    <col min="14341" max="14341" width="13.28515625" customWidth="1"/>
    <col min="14342" max="14342" width="14.28515625" customWidth="1"/>
    <col min="14343" max="14346" width="13.42578125" customWidth="1"/>
    <col min="14347" max="14592" width="11"/>
    <col min="14593" max="14593" width="6.140625" customWidth="1"/>
    <col min="14594" max="14594" width="15.42578125" customWidth="1"/>
    <col min="14595" max="14595" width="15.28515625" customWidth="1"/>
    <col min="14596" max="14596" width="14.140625" customWidth="1"/>
    <col min="14597" max="14597" width="13.28515625" customWidth="1"/>
    <col min="14598" max="14598" width="14.28515625" customWidth="1"/>
    <col min="14599" max="14602" width="13.42578125" customWidth="1"/>
    <col min="14603" max="14848" width="11"/>
    <col min="14849" max="14849" width="6.140625" customWidth="1"/>
    <col min="14850" max="14850" width="15.42578125" customWidth="1"/>
    <col min="14851" max="14851" width="15.28515625" customWidth="1"/>
    <col min="14852" max="14852" width="14.140625" customWidth="1"/>
    <col min="14853" max="14853" width="13.28515625" customWidth="1"/>
    <col min="14854" max="14854" width="14.28515625" customWidth="1"/>
    <col min="14855" max="14858" width="13.42578125" customWidth="1"/>
    <col min="14859" max="15104" width="11"/>
    <col min="15105" max="15105" width="6.140625" customWidth="1"/>
    <col min="15106" max="15106" width="15.42578125" customWidth="1"/>
    <col min="15107" max="15107" width="15.28515625" customWidth="1"/>
    <col min="15108" max="15108" width="14.140625" customWidth="1"/>
    <col min="15109" max="15109" width="13.28515625" customWidth="1"/>
    <col min="15110" max="15110" width="14.28515625" customWidth="1"/>
    <col min="15111" max="15114" width="13.42578125" customWidth="1"/>
    <col min="15115" max="15360" width="11"/>
    <col min="15361" max="15361" width="6.140625" customWidth="1"/>
    <col min="15362" max="15362" width="15.42578125" customWidth="1"/>
    <col min="15363" max="15363" width="15.28515625" customWidth="1"/>
    <col min="15364" max="15364" width="14.140625" customWidth="1"/>
    <col min="15365" max="15365" width="13.28515625" customWidth="1"/>
    <col min="15366" max="15366" width="14.28515625" customWidth="1"/>
    <col min="15367" max="15370" width="13.42578125" customWidth="1"/>
    <col min="15371" max="15616" width="11"/>
    <col min="15617" max="15617" width="6.140625" customWidth="1"/>
    <col min="15618" max="15618" width="15.42578125" customWidth="1"/>
    <col min="15619" max="15619" width="15.28515625" customWidth="1"/>
    <col min="15620" max="15620" width="14.140625" customWidth="1"/>
    <col min="15621" max="15621" width="13.28515625" customWidth="1"/>
    <col min="15622" max="15622" width="14.28515625" customWidth="1"/>
    <col min="15623" max="15626" width="13.42578125" customWidth="1"/>
    <col min="15627" max="15872" width="11"/>
    <col min="15873" max="15873" width="6.140625" customWidth="1"/>
    <col min="15874" max="15874" width="15.42578125" customWidth="1"/>
    <col min="15875" max="15875" width="15.28515625" customWidth="1"/>
    <col min="15876" max="15876" width="14.140625" customWidth="1"/>
    <col min="15877" max="15877" width="13.28515625" customWidth="1"/>
    <col min="15878" max="15878" width="14.28515625" customWidth="1"/>
    <col min="15879" max="15882" width="13.42578125" customWidth="1"/>
    <col min="15883" max="16128" width="11"/>
    <col min="16129" max="16129" width="6.140625" customWidth="1"/>
    <col min="16130" max="16130" width="15.42578125" customWidth="1"/>
    <col min="16131" max="16131" width="15.28515625" customWidth="1"/>
    <col min="16132" max="16132" width="14.140625" customWidth="1"/>
    <col min="16133" max="16133" width="13.28515625" customWidth="1"/>
    <col min="16134" max="16134" width="14.28515625" customWidth="1"/>
    <col min="16135" max="16138" width="13.42578125" customWidth="1"/>
    <col min="16139" max="16384" width="11"/>
  </cols>
  <sheetData>
    <row r="7" spans="2:12" ht="15" customHeight="1" x14ac:dyDescent="0.25">
      <c r="B7" s="32"/>
      <c r="C7" s="88" t="s">
        <v>55</v>
      </c>
      <c r="D7" s="89"/>
      <c r="E7" s="88" t="s">
        <v>85</v>
      </c>
      <c r="F7" s="95" t="s">
        <v>0</v>
      </c>
      <c r="G7" s="95" t="s">
        <v>1</v>
      </c>
      <c r="H7" s="89"/>
      <c r="I7" s="100" t="s">
        <v>2</v>
      </c>
      <c r="J7" s="15"/>
      <c r="K7" s="15"/>
      <c r="L7" s="15"/>
    </row>
    <row r="8" spans="2:12" ht="15.75" thickBot="1" x14ac:dyDescent="0.3">
      <c r="B8" s="32"/>
      <c r="C8" s="90"/>
      <c r="D8" s="91"/>
      <c r="E8" s="90"/>
      <c r="F8" s="96"/>
      <c r="G8" s="98"/>
      <c r="H8" s="99"/>
      <c r="I8" s="101"/>
      <c r="J8" s="15"/>
      <c r="K8" s="15"/>
      <c r="L8" s="15"/>
    </row>
    <row r="9" spans="2:12" ht="15" customHeight="1" x14ac:dyDescent="0.25">
      <c r="B9" s="32"/>
      <c r="C9" s="92"/>
      <c r="D9" s="93"/>
      <c r="E9" s="90"/>
      <c r="F9" s="96"/>
      <c r="G9" s="104" t="s">
        <v>86</v>
      </c>
      <c r="H9" s="104" t="s">
        <v>87</v>
      </c>
      <c r="I9" s="102"/>
      <c r="J9" s="15"/>
      <c r="K9" s="15"/>
      <c r="L9" s="15"/>
    </row>
    <row r="10" spans="2:12" ht="37.5" customHeight="1" thickBot="1" x14ac:dyDescent="0.3">
      <c r="B10" s="32"/>
      <c r="C10" s="51" t="s">
        <v>3</v>
      </c>
      <c r="D10" s="52" t="s">
        <v>26</v>
      </c>
      <c r="E10" s="94"/>
      <c r="F10" s="97"/>
      <c r="G10" s="105"/>
      <c r="H10" s="105"/>
      <c r="I10" s="103"/>
      <c r="J10" s="15"/>
      <c r="K10" s="15"/>
      <c r="L10" s="15"/>
    </row>
    <row r="11" spans="2:12" ht="18" customHeight="1" x14ac:dyDescent="0.25">
      <c r="B11" s="44" t="s">
        <v>73</v>
      </c>
      <c r="C11" s="53">
        <f>ANDALUCÍA!B16</f>
        <v>195499</v>
      </c>
      <c r="D11" s="53">
        <f>ANDALUCÍA!C16</f>
        <v>0</v>
      </c>
      <c r="E11" s="53">
        <f>ANDALUCÍA!D16</f>
        <v>6297</v>
      </c>
      <c r="F11" s="53">
        <f>ANDALUCÍA!E16</f>
        <v>20854</v>
      </c>
      <c r="G11" s="53">
        <f>ANDALUCÍA!F16</f>
        <v>174773</v>
      </c>
      <c r="H11" s="53">
        <f>ANDALUCÍA!G16</f>
        <v>320</v>
      </c>
      <c r="I11" s="53">
        <f>ANDALUCÍA!H16</f>
        <v>19759</v>
      </c>
    </row>
    <row r="12" spans="2:12" ht="18" customHeight="1" x14ac:dyDescent="0.25">
      <c r="B12" s="43" t="s">
        <v>91</v>
      </c>
      <c r="C12" s="54">
        <f>Almería!B16</f>
        <v>20363</v>
      </c>
      <c r="D12" s="55">
        <f>Almería!C16</f>
        <v>0</v>
      </c>
      <c r="E12" s="55">
        <f>Almería!D16</f>
        <v>0</v>
      </c>
      <c r="F12" s="55">
        <f>Almería!E16</f>
        <v>1598</v>
      </c>
      <c r="G12" s="55">
        <f>Almería!F16</f>
        <v>20363</v>
      </c>
      <c r="H12" s="55">
        <f>Almería!G16</f>
        <v>0</v>
      </c>
      <c r="I12" s="55">
        <f>Almería!H16</f>
        <v>0</v>
      </c>
    </row>
    <row r="13" spans="2:12" ht="18" customHeight="1" x14ac:dyDescent="0.25">
      <c r="B13" s="43" t="s">
        <v>92</v>
      </c>
      <c r="C13" s="56">
        <f>Cádiz!B16</f>
        <v>31836</v>
      </c>
      <c r="D13" s="57">
        <f>Cádiz!C16</f>
        <v>0</v>
      </c>
      <c r="E13" s="57">
        <f>Cádiz!D16</f>
        <v>146</v>
      </c>
      <c r="F13" s="57">
        <f>Cádiz!E16</f>
        <v>3281</v>
      </c>
      <c r="G13" s="57">
        <f>Cádiz!F16</f>
        <v>31836</v>
      </c>
      <c r="H13" s="57">
        <f>Cádiz!G16</f>
        <v>0</v>
      </c>
      <c r="I13" s="57">
        <f>Cádiz!H16</f>
        <v>0</v>
      </c>
    </row>
    <row r="14" spans="2:12" ht="18" customHeight="1" x14ac:dyDescent="0.25">
      <c r="B14" s="43" t="s">
        <v>93</v>
      </c>
      <c r="C14" s="56">
        <f>Córdoba!B16</f>
        <v>13460</v>
      </c>
      <c r="D14" s="57" t="str">
        <f>Córdoba!C16</f>
        <v>-</v>
      </c>
      <c r="E14" s="57">
        <f>Córdoba!D16</f>
        <v>691</v>
      </c>
      <c r="F14" s="57">
        <f>Córdoba!E16</f>
        <v>1451</v>
      </c>
      <c r="G14" s="57">
        <f>Córdoba!F16</f>
        <v>13460</v>
      </c>
      <c r="H14" s="57" t="str">
        <f>Córdoba!G16</f>
        <v>-</v>
      </c>
      <c r="I14" s="57" t="str">
        <f>Córdoba!H16</f>
        <v>-</v>
      </c>
    </row>
    <row r="15" spans="2:12" ht="18" customHeight="1" x14ac:dyDescent="0.25">
      <c r="B15" s="43" t="s">
        <v>94</v>
      </c>
      <c r="C15" s="56">
        <f>Granada!B16</f>
        <v>21682</v>
      </c>
      <c r="D15" s="57" t="str">
        <f>Granada!C16</f>
        <v>-</v>
      </c>
      <c r="E15" s="57">
        <f>Granada!D16</f>
        <v>554</v>
      </c>
      <c r="F15" s="57">
        <f>Granada!E16</f>
        <v>1848</v>
      </c>
      <c r="G15" s="57">
        <f>Granada!F16</f>
        <v>19280</v>
      </c>
      <c r="H15" s="57">
        <f>Granada!G16</f>
        <v>0</v>
      </c>
      <c r="I15" s="57">
        <f>Granada!H16</f>
        <v>0</v>
      </c>
    </row>
    <row r="16" spans="2:12" ht="18" customHeight="1" x14ac:dyDescent="0.25">
      <c r="B16" s="43" t="s">
        <v>95</v>
      </c>
      <c r="C16" s="56">
        <f>Huelva!B16</f>
        <v>9838</v>
      </c>
      <c r="D16" s="57" t="str">
        <f>Huelva!C16</f>
        <v>No se reciben</v>
      </c>
      <c r="E16" s="57">
        <f>Huelva!D16</f>
        <v>191</v>
      </c>
      <c r="F16" s="57">
        <f>Huelva!E16</f>
        <v>1147</v>
      </c>
      <c r="G16" s="57">
        <f>Huelva!F16</f>
        <v>10534</v>
      </c>
      <c r="H16" s="57" t="str">
        <f>Huelva!G16</f>
        <v>-</v>
      </c>
      <c r="I16" s="57" t="str">
        <f>Huelva!H16</f>
        <v>-</v>
      </c>
    </row>
    <row r="17" spans="2:9" ht="18" customHeight="1" x14ac:dyDescent="0.25">
      <c r="B17" s="43" t="s">
        <v>96</v>
      </c>
      <c r="C17" s="56">
        <f>Jaén!B16</f>
        <v>10680</v>
      </c>
      <c r="D17" s="57" t="str">
        <f>Jaén!C16</f>
        <v>-</v>
      </c>
      <c r="E17" s="57">
        <f>Jaén!D16</f>
        <v>634</v>
      </c>
      <c r="F17" s="57">
        <f>Jaén!E16</f>
        <v>2807</v>
      </c>
      <c r="G17" s="57">
        <f>Jaén!F16</f>
        <v>11206</v>
      </c>
      <c r="H17" s="57">
        <f>Jaén!G16</f>
        <v>320</v>
      </c>
      <c r="I17" s="57">
        <f>Jaén!H16</f>
        <v>320</v>
      </c>
    </row>
    <row r="18" spans="2:9" ht="18" customHeight="1" x14ac:dyDescent="0.25">
      <c r="B18" s="43" t="s">
        <v>97</v>
      </c>
      <c r="C18" s="56">
        <f>Málaga!B16</f>
        <v>38406</v>
      </c>
      <c r="D18" s="57">
        <f>Málaga!C16</f>
        <v>0</v>
      </c>
      <c r="E18" s="57">
        <f>Málaga!D16</f>
        <v>0</v>
      </c>
      <c r="F18" s="57">
        <f>Málaga!E16</f>
        <v>4846</v>
      </c>
      <c r="G18" s="57">
        <f>Málaga!F16</f>
        <v>38165</v>
      </c>
      <c r="H18" s="57">
        <f>Málaga!G16</f>
        <v>0</v>
      </c>
      <c r="I18" s="57">
        <f>Málaga!H16</f>
        <v>0</v>
      </c>
    </row>
    <row r="19" spans="2:9" ht="18" customHeight="1" thickBot="1" x14ac:dyDescent="0.3">
      <c r="B19" s="43" t="s">
        <v>98</v>
      </c>
      <c r="C19" s="58">
        <f>Sevilla!B16</f>
        <v>49234</v>
      </c>
      <c r="D19" s="59" t="str">
        <f>Sevilla!C16</f>
        <v>-</v>
      </c>
      <c r="E19" s="59">
        <f>Sevilla!D16</f>
        <v>4081</v>
      </c>
      <c r="F19" s="59">
        <f>Sevilla!E16</f>
        <v>3876</v>
      </c>
      <c r="G19" s="59">
        <f>Sevilla!F16</f>
        <v>29929</v>
      </c>
      <c r="H19" s="59" t="str">
        <f>Sevilla!G16</f>
        <v>-</v>
      </c>
      <c r="I19" s="59">
        <f>Sevilla!H16</f>
        <v>19439</v>
      </c>
    </row>
    <row r="20" spans="2:9" ht="18" customHeight="1" x14ac:dyDescent="0.25">
      <c r="B20" s="44" t="s">
        <v>9</v>
      </c>
      <c r="C20" s="53">
        <f>ARAGÓN!B16</f>
        <v>14762</v>
      </c>
      <c r="D20" s="53" t="str">
        <f>ARAGÓN!C16</f>
        <v>-</v>
      </c>
      <c r="E20" s="53" t="str">
        <f>ARAGÓN!D16</f>
        <v>-</v>
      </c>
      <c r="F20" s="53">
        <f>ARAGÓN!E16</f>
        <v>2866</v>
      </c>
      <c r="G20" s="53">
        <f>ARAGÓN!F16</f>
        <v>14242</v>
      </c>
      <c r="H20" s="53" t="str">
        <f>ARAGÓN!G16</f>
        <v>-</v>
      </c>
      <c r="I20" s="53">
        <f>ARAGÓN!H16</f>
        <v>520</v>
      </c>
    </row>
    <row r="21" spans="2:9" ht="18" customHeight="1" x14ac:dyDescent="0.25">
      <c r="B21" s="43" t="s">
        <v>58</v>
      </c>
      <c r="C21" s="54">
        <f>Huesca!B16</f>
        <v>2130</v>
      </c>
      <c r="D21" s="55" t="str">
        <f>Huesca!C16</f>
        <v>-</v>
      </c>
      <c r="E21" s="55" t="str">
        <f>Huesca!D16</f>
        <v>-</v>
      </c>
      <c r="F21" s="55">
        <f>Huesca!E16</f>
        <v>511</v>
      </c>
      <c r="G21" s="55">
        <f>Huesca!F16</f>
        <v>2086</v>
      </c>
      <c r="H21" s="55" t="str">
        <f>Huesca!G16</f>
        <v>-</v>
      </c>
      <c r="I21" s="55">
        <f>Huesca!H16</f>
        <v>44</v>
      </c>
    </row>
    <row r="22" spans="2:9" ht="18" customHeight="1" x14ac:dyDescent="0.25">
      <c r="B22" s="43" t="s">
        <v>59</v>
      </c>
      <c r="C22" s="56">
        <f>Teruel!B16</f>
        <v>1309</v>
      </c>
      <c r="D22" s="57" t="str">
        <f>Teruel!C16</f>
        <v>-</v>
      </c>
      <c r="E22" s="57" t="str">
        <f>Teruel!D16</f>
        <v>-</v>
      </c>
      <c r="F22" s="57">
        <f>Teruel!E16</f>
        <v>238</v>
      </c>
      <c r="G22" s="57">
        <f>Teruel!F16</f>
        <v>1282</v>
      </c>
      <c r="H22" s="57" t="str">
        <f>Teruel!G16</f>
        <v>-</v>
      </c>
      <c r="I22" s="57">
        <f>Teruel!H16</f>
        <v>27</v>
      </c>
    </row>
    <row r="23" spans="2:9" ht="18" customHeight="1" thickBot="1" x14ac:dyDescent="0.3">
      <c r="B23" s="43" t="s">
        <v>57</v>
      </c>
      <c r="C23" s="58">
        <f>Zaragoza!B16</f>
        <v>11323</v>
      </c>
      <c r="D23" s="59" t="str">
        <f>Zaragoza!C16</f>
        <v>-</v>
      </c>
      <c r="E23" s="59" t="str">
        <f>Zaragoza!D16</f>
        <v>-</v>
      </c>
      <c r="F23" s="59">
        <f>Zaragoza!E16</f>
        <v>2117</v>
      </c>
      <c r="G23" s="59">
        <f>Zaragoza!F16</f>
        <v>10874</v>
      </c>
      <c r="H23" s="59" t="str">
        <f>Zaragoza!G16</f>
        <v>-</v>
      </c>
      <c r="I23" s="59">
        <f>Zaragoza!H16</f>
        <v>449</v>
      </c>
    </row>
    <row r="24" spans="2:9" ht="18" customHeight="1" thickBot="1" x14ac:dyDescent="0.3">
      <c r="B24" s="44" t="s">
        <v>129</v>
      </c>
      <c r="C24" s="60">
        <f>'ASTURIAS, PRINCIPADO DE'!B16</f>
        <v>0</v>
      </c>
      <c r="D24" s="61" t="str">
        <f>'ASTURIAS, PRINCIPADO DE'!C16</f>
        <v>-</v>
      </c>
      <c r="E24" s="61" t="str">
        <f>'ASTURIAS, PRINCIPADO DE'!D16</f>
        <v>-</v>
      </c>
      <c r="F24" s="61">
        <f>'ASTURIAS, PRINCIPADO DE'!E16</f>
        <v>0</v>
      </c>
      <c r="G24" s="61" t="str">
        <f>'ASTURIAS, PRINCIPADO DE'!F16</f>
        <v>-</v>
      </c>
      <c r="H24" s="61" t="str">
        <f>'ASTURIAS, PRINCIPADO DE'!G16</f>
        <v>-</v>
      </c>
      <c r="I24" s="61" t="str">
        <f>'ASTURIAS, PRINCIPADO DE'!H16</f>
        <v>-</v>
      </c>
    </row>
    <row r="25" spans="2:9" ht="18" customHeight="1" x14ac:dyDescent="0.25">
      <c r="B25" s="44" t="s">
        <v>35</v>
      </c>
      <c r="C25" s="53">
        <f>CANARIAS!B16</f>
        <v>25048</v>
      </c>
      <c r="D25" s="53">
        <f>CANARIAS!C16</f>
        <v>690</v>
      </c>
      <c r="E25" s="53">
        <f>CANARIAS!D16</f>
        <v>1406</v>
      </c>
      <c r="F25" s="53">
        <f>CANARIAS!E16</f>
        <v>2595</v>
      </c>
      <c r="G25" s="53">
        <f>CANARIAS!F16</f>
        <v>694</v>
      </c>
      <c r="H25" s="53">
        <f>CANARIAS!G16</f>
        <v>0</v>
      </c>
      <c r="I25" s="53">
        <f>CANARIAS!H16</f>
        <v>24</v>
      </c>
    </row>
    <row r="26" spans="2:9" ht="18" customHeight="1" x14ac:dyDescent="0.25">
      <c r="B26" s="43" t="s">
        <v>111</v>
      </c>
      <c r="C26" s="54">
        <f>'Gran Canaria'!B16</f>
        <v>8888</v>
      </c>
      <c r="D26" s="54">
        <f>'Gran Canaria'!C16</f>
        <v>0</v>
      </c>
      <c r="E26" s="54">
        <f>'Gran Canaria'!D16</f>
        <v>116</v>
      </c>
      <c r="F26" s="54">
        <f>'Gran Canaria'!E16</f>
        <v>943</v>
      </c>
      <c r="G26" s="54" t="str">
        <f>'Gran Canaria'!F16</f>
        <v>Todas aquellas en las que había procedimiento judicial en trámite.</v>
      </c>
      <c r="H26" s="54">
        <f>'Gran Canaria'!G16</f>
        <v>0</v>
      </c>
      <c r="I26" s="54">
        <f>'Gran Canaria'!H16</f>
        <v>0</v>
      </c>
    </row>
    <row r="27" spans="2:9" ht="18" customHeight="1" x14ac:dyDescent="0.25">
      <c r="B27" s="43" t="s">
        <v>112</v>
      </c>
      <c r="C27" s="62">
        <f>Lanzarote!B16</f>
        <v>1427</v>
      </c>
      <c r="D27" s="62">
        <f>Lanzarote!C16</f>
        <v>0</v>
      </c>
      <c r="E27" s="62">
        <f>Lanzarote!D16</f>
        <v>111</v>
      </c>
      <c r="F27" s="62">
        <f>Lanzarote!E16</f>
        <v>151</v>
      </c>
      <c r="G27" s="62" t="str">
        <f>Lanzarote!F16</f>
        <v>Todas aquellas en las que había procedimiento judicial en trámite.</v>
      </c>
      <c r="H27" s="62">
        <f>Lanzarote!G16</f>
        <v>0</v>
      </c>
      <c r="I27" s="62">
        <f>Lanzarote!H16</f>
        <v>24</v>
      </c>
    </row>
    <row r="28" spans="2:9" ht="18" customHeight="1" thickBot="1" x14ac:dyDescent="0.3">
      <c r="B28" s="43" t="s">
        <v>60</v>
      </c>
      <c r="C28" s="58">
        <f>Tenerife!B16</f>
        <v>14729</v>
      </c>
      <c r="D28" s="58">
        <f>Tenerife!C16</f>
        <v>0</v>
      </c>
      <c r="E28" s="58">
        <f>Tenerife!D16</f>
        <v>1083</v>
      </c>
      <c r="F28" s="58">
        <f>Tenerife!E16</f>
        <v>1433</v>
      </c>
      <c r="G28" s="58" t="str">
        <f>Tenerife!F16</f>
        <v>Todas aquellas en las que había procedimiento judicial en trámite.</v>
      </c>
      <c r="H28" s="58">
        <f>Tenerife!G16</f>
        <v>0</v>
      </c>
      <c r="I28" s="58">
        <f>Tenerife!H16</f>
        <v>0</v>
      </c>
    </row>
    <row r="29" spans="2:9" ht="18" customHeight="1" thickBot="1" x14ac:dyDescent="0.3">
      <c r="B29" s="44" t="s">
        <v>34</v>
      </c>
      <c r="C29" s="60">
        <f>CANTABRIA!B16</f>
        <v>7059</v>
      </c>
      <c r="D29" s="60">
        <f>CANTABRIA!C16</f>
        <v>0</v>
      </c>
      <c r="E29" s="60">
        <f>CANTABRIA!D16</f>
        <v>102</v>
      </c>
      <c r="F29" s="60">
        <f>CANTABRIA!E16</f>
        <v>1133</v>
      </c>
      <c r="G29" s="60">
        <f>CANTABRIA!F16</f>
        <v>6957</v>
      </c>
      <c r="H29" s="60">
        <f>CANTABRIA!G16</f>
        <v>0</v>
      </c>
      <c r="I29" s="60">
        <f>CANTABRIA!H16</f>
        <v>0</v>
      </c>
    </row>
    <row r="30" spans="2:9" ht="18" customHeight="1" x14ac:dyDescent="0.25">
      <c r="B30" s="44" t="s">
        <v>8</v>
      </c>
      <c r="C30" s="53">
        <f>CATALUÑA!B16</f>
        <v>223009</v>
      </c>
      <c r="D30" s="53" t="str">
        <f>CATALUÑA!C16</f>
        <v>-</v>
      </c>
      <c r="E30" s="53">
        <f>CATALUÑA!D16</f>
        <v>14491</v>
      </c>
      <c r="F30" s="53">
        <f>CATALUÑA!E16</f>
        <v>28102</v>
      </c>
      <c r="G30" s="53">
        <f>CATALUÑA!F16</f>
        <v>209016</v>
      </c>
      <c r="H30" s="53" t="str">
        <f>CATALUÑA!G16</f>
        <v>-</v>
      </c>
      <c r="I30" s="53">
        <f>CATALUÑA!H16</f>
        <v>34135</v>
      </c>
    </row>
    <row r="31" spans="2:9" ht="18" customHeight="1" x14ac:dyDescent="0.25">
      <c r="B31" s="43" t="s">
        <v>66</v>
      </c>
      <c r="C31" s="54">
        <f>Barcelona!B16</f>
        <v>154291</v>
      </c>
      <c r="D31" s="54" t="str">
        <f>Barcelona!C16</f>
        <v>-</v>
      </c>
      <c r="E31" s="54">
        <f>Barcelona!D16</f>
        <v>8136</v>
      </c>
      <c r="F31" s="54">
        <f>Barcelona!E16</f>
        <v>19216</v>
      </c>
      <c r="G31" s="54">
        <f>Barcelona!F16</f>
        <v>145487</v>
      </c>
      <c r="H31" s="54" t="str">
        <f>Barcelona!G16</f>
        <v>-</v>
      </c>
      <c r="I31" s="54">
        <f>Barcelona!H16</f>
        <v>25918</v>
      </c>
    </row>
    <row r="32" spans="2:9" ht="18" customHeight="1" x14ac:dyDescent="0.25">
      <c r="B32" s="43" t="s">
        <v>99</v>
      </c>
      <c r="C32" s="56">
        <f>Girona!B16</f>
        <v>30065</v>
      </c>
      <c r="D32" s="56" t="str">
        <f>Girona!C16</f>
        <v>-</v>
      </c>
      <c r="E32" s="56">
        <f>Girona!D16</f>
        <v>1191</v>
      </c>
      <c r="F32" s="56">
        <f>Girona!E16</f>
        <v>3405</v>
      </c>
      <c r="G32" s="56">
        <f>Girona!F16</f>
        <v>27641</v>
      </c>
      <c r="H32" s="56" t="str">
        <f>Girona!G16</f>
        <v>-</v>
      </c>
      <c r="I32" s="56">
        <f>Girona!H16</f>
        <v>5881</v>
      </c>
    </row>
    <row r="33" spans="2:9" ht="18" customHeight="1" x14ac:dyDescent="0.25">
      <c r="B33" s="43" t="s">
        <v>67</v>
      </c>
      <c r="C33" s="56">
        <f>Lleida!B16</f>
        <v>15043</v>
      </c>
      <c r="D33" s="56" t="str">
        <f>Lleida!C16</f>
        <v>-</v>
      </c>
      <c r="E33" s="56">
        <f>Lleida!D16</f>
        <v>3444</v>
      </c>
      <c r="F33" s="56">
        <f>Lleida!E16</f>
        <v>1285</v>
      </c>
      <c r="G33" s="56">
        <f>Lleida!F16</f>
        <v>11673</v>
      </c>
      <c r="H33" s="56" t="str">
        <f>Lleida!G16</f>
        <v>-</v>
      </c>
      <c r="I33" s="56">
        <f>Lleida!H16</f>
        <v>438</v>
      </c>
    </row>
    <row r="34" spans="2:9" ht="18" customHeight="1" x14ac:dyDescent="0.25">
      <c r="B34" s="43" t="s">
        <v>68</v>
      </c>
      <c r="C34" s="56">
        <f>Tarragona!B16</f>
        <v>19113</v>
      </c>
      <c r="D34" s="56" t="str">
        <f>Tarragona!C16</f>
        <v>-</v>
      </c>
      <c r="E34" s="56">
        <f>Tarragona!D16</f>
        <v>1717</v>
      </c>
      <c r="F34" s="56">
        <f>Tarragona!E16</f>
        <v>3793</v>
      </c>
      <c r="G34" s="56">
        <f>Tarragona!F16</f>
        <v>19702</v>
      </c>
      <c r="H34" s="56" t="str">
        <f>Tarragona!G16</f>
        <v>-</v>
      </c>
      <c r="I34" s="56">
        <f>Tarragona!H16</f>
        <v>1680</v>
      </c>
    </row>
    <row r="35" spans="2:9" ht="18" customHeight="1" thickBot="1" x14ac:dyDescent="0.3">
      <c r="B35" s="43" t="s">
        <v>100</v>
      </c>
      <c r="C35" s="58">
        <f>'Terres de l''Ebre'!B16</f>
        <v>4494</v>
      </c>
      <c r="D35" s="58" t="str">
        <f>'Terres de l''Ebre'!C16</f>
        <v>-</v>
      </c>
      <c r="E35" s="58" t="str">
        <f>'Terres de l''Ebre'!D16</f>
        <v>-</v>
      </c>
      <c r="F35" s="58">
        <f>'Terres de l''Ebre'!E16</f>
        <v>403</v>
      </c>
      <c r="G35" s="58">
        <f>'Terres de l''Ebre'!F16</f>
        <v>4513</v>
      </c>
      <c r="H35" s="58" t="str">
        <f>'Terres de l''Ebre'!G16</f>
        <v>-</v>
      </c>
      <c r="I35" s="58">
        <f>'Terres de l''Ebre'!H16</f>
        <v>218</v>
      </c>
    </row>
    <row r="36" spans="2:9" ht="18" customHeight="1" x14ac:dyDescent="0.25">
      <c r="B36" s="44" t="s">
        <v>147</v>
      </c>
      <c r="C36" s="53">
        <f>'C. VALENCIANA'!B16</f>
        <v>122178</v>
      </c>
      <c r="D36" s="53">
        <f>'C. VALENCIANA'!C16</f>
        <v>122178</v>
      </c>
      <c r="E36" s="53">
        <f>'C. VALENCIANA'!D16</f>
        <v>23591</v>
      </c>
      <c r="F36" s="53">
        <f>'C. VALENCIANA'!E16</f>
        <v>15515</v>
      </c>
      <c r="G36" s="53">
        <f>'C. VALENCIANA'!F16</f>
        <v>122178</v>
      </c>
      <c r="H36" s="53" t="str">
        <f>'C. VALENCIANA'!G16</f>
        <v>-</v>
      </c>
      <c r="I36" s="53" t="str">
        <f>'C. VALENCIANA'!H16</f>
        <v>-</v>
      </c>
    </row>
    <row r="37" spans="2:9" ht="18" customHeight="1" x14ac:dyDescent="0.25">
      <c r="B37" s="43" t="s">
        <v>138</v>
      </c>
      <c r="C37" s="54">
        <f>Alicante_Alacant!B16</f>
        <v>40832</v>
      </c>
      <c r="D37" s="54">
        <f>Alicante_Alacant!C16</f>
        <v>40832</v>
      </c>
      <c r="E37" s="54">
        <f>Alicante_Alacant!D16</f>
        <v>4164</v>
      </c>
      <c r="F37" s="54">
        <f>Alicante_Alacant!E16</f>
        <v>4285</v>
      </c>
      <c r="G37" s="54">
        <f>Alicante_Alacant!F16</f>
        <v>40832</v>
      </c>
      <c r="H37" s="54" t="str">
        <f>Alicante_Alacant!G16</f>
        <v>-</v>
      </c>
      <c r="I37" s="54" t="str">
        <f>Alicante_Alacant!H16</f>
        <v>-</v>
      </c>
    </row>
    <row r="38" spans="2:9" ht="18" customHeight="1" x14ac:dyDescent="0.25">
      <c r="B38" s="43" t="s">
        <v>142</v>
      </c>
      <c r="C38" s="56">
        <f>Castellón_Castelló!B16</f>
        <v>13920</v>
      </c>
      <c r="D38" s="56">
        <f>Castellón_Castelló!C16</f>
        <v>13920</v>
      </c>
      <c r="E38" s="56">
        <f>Castellón_Castelló!D16</f>
        <v>13920</v>
      </c>
      <c r="F38" s="56">
        <f>Castellón_Castelló!E16</f>
        <v>2136</v>
      </c>
      <c r="G38" s="56">
        <f>Castellón_Castelló!F16</f>
        <v>13920</v>
      </c>
      <c r="H38" s="56" t="str">
        <f>Castellón_Castelló!G16</f>
        <v>-</v>
      </c>
      <c r="I38" s="56" t="str">
        <f>Castellón_Castelló!H16</f>
        <v>-</v>
      </c>
    </row>
    <row r="39" spans="2:9" ht="18" customHeight="1" thickBot="1" x14ac:dyDescent="0.3">
      <c r="B39" s="43" t="s">
        <v>143</v>
      </c>
      <c r="C39" s="58">
        <f>Valencia_València!B16</f>
        <v>67426</v>
      </c>
      <c r="D39" s="58">
        <f>Valencia_València!C16</f>
        <v>67426</v>
      </c>
      <c r="E39" s="58">
        <f>Valencia_València!D16</f>
        <v>5507</v>
      </c>
      <c r="F39" s="58">
        <f>Valencia_València!E16</f>
        <v>9094</v>
      </c>
      <c r="G39" s="58">
        <f>Valencia_València!F16</f>
        <v>67426</v>
      </c>
      <c r="H39" s="58" t="str">
        <f>Valencia_València!G16</f>
        <v>-</v>
      </c>
      <c r="I39" s="58" t="str">
        <f>Valencia_València!H16</f>
        <v>-</v>
      </c>
    </row>
    <row r="40" spans="2:9" ht="18" customHeight="1" x14ac:dyDescent="0.25">
      <c r="B40" s="44" t="s">
        <v>12</v>
      </c>
      <c r="C40" s="53">
        <f>GALICIA!B16</f>
        <v>48358</v>
      </c>
      <c r="D40" s="53">
        <f>GALICIA!C16</f>
        <v>0</v>
      </c>
      <c r="E40" s="53">
        <f>GALICIA!D16</f>
        <v>0</v>
      </c>
      <c r="F40" s="53">
        <f>GALICIA!E16</f>
        <v>8516</v>
      </c>
      <c r="G40" s="53">
        <f>GALICIA!F16</f>
        <v>49327</v>
      </c>
      <c r="H40" s="53">
        <f>GALICIA!G16</f>
        <v>0</v>
      </c>
      <c r="I40" s="53">
        <f>GALICIA!H16</f>
        <v>66</v>
      </c>
    </row>
    <row r="41" spans="2:9" ht="18" customHeight="1" x14ac:dyDescent="0.25">
      <c r="B41" s="43" t="s">
        <v>19</v>
      </c>
      <c r="C41" s="54">
        <f>'Coruña, A'!B16</f>
        <v>16815</v>
      </c>
      <c r="D41" s="54">
        <f>'Coruña, A'!C16</f>
        <v>0</v>
      </c>
      <c r="E41" s="54">
        <f>'Coruña, A'!D16</f>
        <v>0</v>
      </c>
      <c r="F41" s="54">
        <f>'Coruña, A'!E16</f>
        <v>2662</v>
      </c>
      <c r="G41" s="54">
        <f>'Coruña, A'!F16</f>
        <v>16877</v>
      </c>
      <c r="H41" s="54">
        <f>'Coruña, A'!G16</f>
        <v>0</v>
      </c>
      <c r="I41" s="54">
        <f>'Coruña, A'!H16</f>
        <v>49</v>
      </c>
    </row>
    <row r="42" spans="2:9" ht="18" customHeight="1" x14ac:dyDescent="0.25">
      <c r="B42" s="43" t="s">
        <v>14</v>
      </c>
      <c r="C42" s="56">
        <f>Lugo!B16</f>
        <v>6137</v>
      </c>
      <c r="D42" s="56">
        <f>Lugo!C16</f>
        <v>0</v>
      </c>
      <c r="E42" s="56">
        <f>Lugo!D16</f>
        <v>0</v>
      </c>
      <c r="F42" s="56">
        <f>Lugo!E16</f>
        <v>1161</v>
      </c>
      <c r="G42" s="56">
        <f>Lugo!F16</f>
        <v>6087</v>
      </c>
      <c r="H42" s="56">
        <f>Lugo!G16</f>
        <v>0</v>
      </c>
      <c r="I42" s="56">
        <f>Lugo!H16</f>
        <v>5</v>
      </c>
    </row>
    <row r="43" spans="2:9" ht="18" customHeight="1" x14ac:dyDescent="0.25">
      <c r="B43" s="43" t="s">
        <v>15</v>
      </c>
      <c r="C43" s="56">
        <f>Ourense!B16</f>
        <v>6130</v>
      </c>
      <c r="D43" s="56">
        <f>Ourense!C16</f>
        <v>0</v>
      </c>
      <c r="E43" s="56">
        <f>Ourense!D16</f>
        <v>0</v>
      </c>
      <c r="F43" s="56">
        <f>Ourense!E16</f>
        <v>1137</v>
      </c>
      <c r="G43" s="56">
        <f>Ourense!F16</f>
        <v>6952</v>
      </c>
      <c r="H43" s="56">
        <f>Ourense!G16</f>
        <v>0</v>
      </c>
      <c r="I43" s="56">
        <f>Ourense!H16</f>
        <v>11</v>
      </c>
    </row>
    <row r="44" spans="2:9" ht="18" customHeight="1" thickBot="1" x14ac:dyDescent="0.3">
      <c r="B44" s="43" t="s">
        <v>16</v>
      </c>
      <c r="C44" s="58">
        <f>Pontevedra!B16</f>
        <v>19276</v>
      </c>
      <c r="D44" s="58">
        <f>Pontevedra!C16</f>
        <v>0</v>
      </c>
      <c r="E44" s="58">
        <f>Pontevedra!D16</f>
        <v>0</v>
      </c>
      <c r="F44" s="58">
        <f>Pontevedra!E16</f>
        <v>3556</v>
      </c>
      <c r="G44" s="58">
        <f>Pontevedra!F16</f>
        <v>19411</v>
      </c>
      <c r="H44" s="58">
        <f>Pontevedra!G16</f>
        <v>0</v>
      </c>
      <c r="I44" s="58">
        <f>Pontevedra!H16</f>
        <v>1</v>
      </c>
    </row>
    <row r="45" spans="2:9" ht="18" customHeight="1" thickBot="1" x14ac:dyDescent="0.3">
      <c r="B45" s="44" t="s">
        <v>130</v>
      </c>
      <c r="C45" s="60">
        <f>'MADRID, COMUNIDAD DE'!B16</f>
        <v>99847</v>
      </c>
      <c r="D45" s="60">
        <f>'MADRID, COMUNIDAD DE'!C16</f>
        <v>0</v>
      </c>
      <c r="E45" s="60">
        <f>'MADRID, COMUNIDAD DE'!D16</f>
        <v>29937</v>
      </c>
      <c r="F45" s="60">
        <f>'MADRID, COMUNIDAD DE'!E16</f>
        <v>8900</v>
      </c>
      <c r="G45" s="60">
        <f>'MADRID, COMUNIDAD DE'!F16</f>
        <v>106672</v>
      </c>
      <c r="H45" s="60">
        <f>'MADRID, COMUNIDAD DE'!G16</f>
        <v>0</v>
      </c>
      <c r="I45" s="60">
        <f>'MADRID, COMUNIDAD DE'!H16</f>
        <v>52</v>
      </c>
    </row>
    <row r="46" spans="2:9" ht="18" customHeight="1" thickBot="1" x14ac:dyDescent="0.3">
      <c r="B46" s="44" t="s">
        <v>132</v>
      </c>
      <c r="C46" s="60">
        <f>'NAVARRA, COMUNIDAD FORAL DE'!B16</f>
        <v>14021</v>
      </c>
      <c r="D46" s="60">
        <f>'NAVARRA, COMUNIDAD FORAL DE'!C16</f>
        <v>0</v>
      </c>
      <c r="E46" s="60">
        <f>'NAVARRA, COMUNIDAD FORAL DE'!D16</f>
        <v>239</v>
      </c>
      <c r="F46" s="60">
        <f>'NAVARRA, COMUNIDAD FORAL DE'!E16</f>
        <v>987</v>
      </c>
      <c r="G46" s="60">
        <f>'NAVARRA, COMUNIDAD FORAL DE'!F16</f>
        <v>11700</v>
      </c>
      <c r="H46" s="60">
        <f>'NAVARRA, COMUNIDAD FORAL DE'!G16</f>
        <v>0</v>
      </c>
      <c r="I46" s="60">
        <f>'NAVARRA, COMUNIDAD FORAL DE'!H16</f>
        <v>293</v>
      </c>
    </row>
    <row r="47" spans="2:9" ht="18" customHeight="1" x14ac:dyDescent="0.25">
      <c r="B47" s="44" t="s">
        <v>20</v>
      </c>
      <c r="C47" s="53">
        <f>'PAÍS VASCO'!B16</f>
        <v>36393</v>
      </c>
      <c r="D47" s="53">
        <f>'PAÍS VASCO'!C16</f>
        <v>0</v>
      </c>
      <c r="E47" s="53">
        <f>'PAÍS VASCO'!D16</f>
        <v>0</v>
      </c>
      <c r="F47" s="53">
        <f>'PAÍS VASCO'!E16</f>
        <v>2377</v>
      </c>
      <c r="G47" s="53">
        <f>'PAÍS VASCO'!F16</f>
        <v>24181</v>
      </c>
      <c r="H47" s="53">
        <f>'PAÍS VASCO'!G16</f>
        <v>0</v>
      </c>
      <c r="I47" s="53">
        <f>'PAÍS VASCO'!H16</f>
        <v>0</v>
      </c>
    </row>
    <row r="48" spans="2:9" ht="18" customHeight="1" x14ac:dyDescent="0.25">
      <c r="B48" s="43" t="s">
        <v>136</v>
      </c>
      <c r="C48" s="54">
        <f>Araba_Álava!B16</f>
        <v>7367</v>
      </c>
      <c r="D48" s="54">
        <f>Araba_Álava!C16</f>
        <v>0</v>
      </c>
      <c r="E48" s="54">
        <f>Araba_Álava!D16</f>
        <v>0</v>
      </c>
      <c r="F48" s="54">
        <f>Araba_Álava!E16</f>
        <v>795</v>
      </c>
      <c r="G48" s="54">
        <f>Araba_Álava!F16</f>
        <v>7367</v>
      </c>
      <c r="H48" s="54">
        <f>Araba_Álava!G16</f>
        <v>0</v>
      </c>
      <c r="I48" s="54">
        <f>Araba_Álava!H16</f>
        <v>0</v>
      </c>
    </row>
    <row r="49" spans="2:13" ht="18" customHeight="1" x14ac:dyDescent="0.25">
      <c r="B49" s="43" t="s">
        <v>17</v>
      </c>
      <c r="C49" s="56">
        <f>Bizkaia!B16</f>
        <v>16814</v>
      </c>
      <c r="D49" s="56">
        <f>Bizkaia!C16</f>
        <v>0</v>
      </c>
      <c r="E49" s="56">
        <f>Bizkaia!D16</f>
        <v>0</v>
      </c>
      <c r="F49" s="56">
        <f>Bizkaia!E16</f>
        <v>1582</v>
      </c>
      <c r="G49" s="56">
        <f>Bizkaia!F16</f>
        <v>16814</v>
      </c>
      <c r="H49" s="56">
        <f>Bizkaia!G16</f>
        <v>0</v>
      </c>
      <c r="I49" s="56" t="str">
        <f>Bizkaia!H16</f>
        <v>-</v>
      </c>
    </row>
    <row r="50" spans="2:13" ht="18" customHeight="1" thickBot="1" x14ac:dyDescent="0.3">
      <c r="B50" s="43" t="s">
        <v>113</v>
      </c>
      <c r="C50" s="58">
        <f>Guipuzkoa!B16</f>
        <v>12212</v>
      </c>
      <c r="D50" s="58">
        <f>Guipuzkoa!C16</f>
        <v>0</v>
      </c>
      <c r="E50" s="58">
        <f>Guipuzkoa!D16</f>
        <v>0</v>
      </c>
      <c r="F50" s="58" t="str">
        <f>Guipuzkoa!E16</f>
        <v>-</v>
      </c>
      <c r="G50" s="58" t="str">
        <f>Guipuzkoa!F16</f>
        <v>-</v>
      </c>
      <c r="H50" s="58" t="str">
        <f>Guipuzkoa!G16</f>
        <v>-</v>
      </c>
      <c r="I50" s="58" t="str">
        <f>Guipuzkoa!H16</f>
        <v>-</v>
      </c>
    </row>
    <row r="51" spans="2:13" ht="18" customHeight="1" thickBot="1" x14ac:dyDescent="0.3">
      <c r="B51" s="44" t="s">
        <v>134</v>
      </c>
      <c r="C51" s="60">
        <f>'RIOJA, LA'!B16</f>
        <v>4125</v>
      </c>
      <c r="D51" s="60" t="str">
        <f>'RIOJA, LA'!C16</f>
        <v>-</v>
      </c>
      <c r="E51" s="60">
        <f>'RIOJA, LA'!D16</f>
        <v>62</v>
      </c>
      <c r="F51" s="60">
        <f>'RIOJA, LA'!E16</f>
        <v>638</v>
      </c>
      <c r="G51" s="60">
        <f>'RIOJA, LA'!F16</f>
        <v>3748</v>
      </c>
      <c r="H51" s="60">
        <f>'RIOJA, LA'!G16</f>
        <v>0</v>
      </c>
      <c r="I51" s="60">
        <f>'RIOJA, LA'!H16</f>
        <v>377</v>
      </c>
    </row>
    <row r="52" spans="2:13" ht="18" customHeight="1" thickBot="1" x14ac:dyDescent="0.3">
      <c r="B52" s="44" t="s">
        <v>144</v>
      </c>
      <c r="C52" s="60" t="str">
        <f>'Ámbito MINISTERIO'!B15</f>
        <v>-</v>
      </c>
      <c r="D52" s="61" t="str">
        <f>'Ámbito MINISTERIO'!C15</f>
        <v>-</v>
      </c>
      <c r="E52" s="61" t="str">
        <f>'Ámbito MINISTERIO'!D15</f>
        <v>-</v>
      </c>
      <c r="F52" s="61" t="str">
        <f>'Ámbito MINISTERIO'!E15</f>
        <v>-</v>
      </c>
      <c r="G52" s="61" t="str">
        <f>'Ámbito MINISTERIO'!F15</f>
        <v>-</v>
      </c>
      <c r="H52" s="61" t="str">
        <f>'Ámbito MINISTERIO'!G15</f>
        <v>-</v>
      </c>
      <c r="I52" s="61" t="str">
        <f>'Ámbito MINISTERIO'!H15</f>
        <v>-</v>
      </c>
    </row>
    <row r="53" spans="2:13" x14ac:dyDescent="0.25">
      <c r="B53" s="87" t="s">
        <v>88</v>
      </c>
      <c r="C53" s="87"/>
      <c r="D53" s="87"/>
      <c r="E53" s="87"/>
      <c r="F53" s="87"/>
      <c r="G53" s="87"/>
      <c r="H53" s="87"/>
      <c r="I53" s="40"/>
      <c r="J53" s="40"/>
      <c r="K53" s="40"/>
    </row>
    <row r="54" spans="2:13" s="20" customFormat="1" ht="36.75" customHeight="1" x14ac:dyDescent="0.25">
      <c r="B54" s="87" t="s">
        <v>89</v>
      </c>
      <c r="C54" s="87"/>
      <c r="D54" s="87"/>
      <c r="E54" s="87"/>
      <c r="F54" s="87"/>
      <c r="G54" s="87"/>
      <c r="H54" s="87"/>
      <c r="I54" s="87"/>
      <c r="J54" s="40"/>
      <c r="K54" s="40"/>
      <c r="M54" s="13"/>
    </row>
  </sheetData>
  <mergeCells count="9">
    <mergeCell ref="B53:H53"/>
    <mergeCell ref="B54:I54"/>
    <mergeCell ref="C7:D9"/>
    <mergeCell ref="E7:E10"/>
    <mergeCell ref="F7:F10"/>
    <mergeCell ref="G7:H8"/>
    <mergeCell ref="I7:I10"/>
    <mergeCell ref="G9:G10"/>
    <mergeCell ref="H9:H10"/>
  </mergeCells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G50"/>
  <sheetViews>
    <sheetView showGridLines="0" zoomScaleNormal="100" workbookViewId="0">
      <selection activeCell="C9" sqref="C9"/>
    </sheetView>
  </sheetViews>
  <sheetFormatPr baseColWidth="10" defaultRowHeight="15" x14ac:dyDescent="0.25"/>
  <cols>
    <col min="2" max="2" width="34.5703125" bestFit="1" customWidth="1"/>
    <col min="3" max="3" width="24.42578125" bestFit="1" customWidth="1"/>
    <col min="4" max="4" width="21" customWidth="1"/>
    <col min="5" max="5" width="62" customWidth="1"/>
    <col min="6" max="243" width="11"/>
    <col min="244" max="244" width="6.140625" customWidth="1"/>
    <col min="245" max="245" width="15.42578125" customWidth="1"/>
    <col min="246" max="246" width="15.28515625" customWidth="1"/>
    <col min="247" max="247" width="14.140625" customWidth="1"/>
    <col min="248" max="248" width="13.28515625" customWidth="1"/>
    <col min="249" max="249" width="14.28515625" customWidth="1"/>
    <col min="250" max="253" width="13.42578125" customWidth="1"/>
    <col min="254" max="499" width="11"/>
    <col min="500" max="500" width="6.140625" customWidth="1"/>
    <col min="501" max="501" width="15.42578125" customWidth="1"/>
    <col min="502" max="502" width="15.28515625" customWidth="1"/>
    <col min="503" max="503" width="14.140625" customWidth="1"/>
    <col min="504" max="504" width="13.28515625" customWidth="1"/>
    <col min="505" max="505" width="14.28515625" customWidth="1"/>
    <col min="506" max="509" width="13.42578125" customWidth="1"/>
    <col min="510" max="755" width="11"/>
    <col min="756" max="756" width="6.140625" customWidth="1"/>
    <col min="757" max="757" width="15.42578125" customWidth="1"/>
    <col min="758" max="758" width="15.28515625" customWidth="1"/>
    <col min="759" max="759" width="14.140625" customWidth="1"/>
    <col min="760" max="760" width="13.28515625" customWidth="1"/>
    <col min="761" max="761" width="14.28515625" customWidth="1"/>
    <col min="762" max="765" width="13.42578125" customWidth="1"/>
    <col min="766" max="1011" width="11"/>
    <col min="1012" max="1012" width="6.140625" customWidth="1"/>
    <col min="1013" max="1013" width="15.42578125" customWidth="1"/>
    <col min="1014" max="1014" width="15.28515625" customWidth="1"/>
    <col min="1015" max="1015" width="14.140625" customWidth="1"/>
    <col min="1016" max="1016" width="13.28515625" customWidth="1"/>
    <col min="1017" max="1017" width="14.28515625" customWidth="1"/>
    <col min="1018" max="1021" width="13.42578125" customWidth="1"/>
    <col min="1022" max="1267" width="11"/>
    <col min="1268" max="1268" width="6.140625" customWidth="1"/>
    <col min="1269" max="1269" width="15.42578125" customWidth="1"/>
    <col min="1270" max="1270" width="15.28515625" customWidth="1"/>
    <col min="1271" max="1271" width="14.140625" customWidth="1"/>
    <col min="1272" max="1272" width="13.28515625" customWidth="1"/>
    <col min="1273" max="1273" width="14.28515625" customWidth="1"/>
    <col min="1274" max="1277" width="13.42578125" customWidth="1"/>
    <col min="1278" max="1523" width="11"/>
    <col min="1524" max="1524" width="6.140625" customWidth="1"/>
    <col min="1525" max="1525" width="15.42578125" customWidth="1"/>
    <col min="1526" max="1526" width="15.28515625" customWidth="1"/>
    <col min="1527" max="1527" width="14.140625" customWidth="1"/>
    <col min="1528" max="1528" width="13.28515625" customWidth="1"/>
    <col min="1529" max="1529" width="14.28515625" customWidth="1"/>
    <col min="1530" max="1533" width="13.42578125" customWidth="1"/>
    <col min="1534" max="1779" width="11"/>
    <col min="1780" max="1780" width="6.140625" customWidth="1"/>
    <col min="1781" max="1781" width="15.42578125" customWidth="1"/>
    <col min="1782" max="1782" width="15.28515625" customWidth="1"/>
    <col min="1783" max="1783" width="14.140625" customWidth="1"/>
    <col min="1784" max="1784" width="13.28515625" customWidth="1"/>
    <col min="1785" max="1785" width="14.28515625" customWidth="1"/>
    <col min="1786" max="1789" width="13.42578125" customWidth="1"/>
    <col min="1790" max="2035" width="11"/>
    <col min="2036" max="2036" width="6.140625" customWidth="1"/>
    <col min="2037" max="2037" width="15.42578125" customWidth="1"/>
    <col min="2038" max="2038" width="15.28515625" customWidth="1"/>
    <col min="2039" max="2039" width="14.140625" customWidth="1"/>
    <col min="2040" max="2040" width="13.28515625" customWidth="1"/>
    <col min="2041" max="2041" width="14.28515625" customWidth="1"/>
    <col min="2042" max="2045" width="13.42578125" customWidth="1"/>
    <col min="2046" max="2291" width="11"/>
    <col min="2292" max="2292" width="6.140625" customWidth="1"/>
    <col min="2293" max="2293" width="15.42578125" customWidth="1"/>
    <col min="2294" max="2294" width="15.28515625" customWidth="1"/>
    <col min="2295" max="2295" width="14.140625" customWidth="1"/>
    <col min="2296" max="2296" width="13.28515625" customWidth="1"/>
    <col min="2297" max="2297" width="14.28515625" customWidth="1"/>
    <col min="2298" max="2301" width="13.42578125" customWidth="1"/>
    <col min="2302" max="2547" width="11"/>
    <col min="2548" max="2548" width="6.140625" customWidth="1"/>
    <col min="2549" max="2549" width="15.42578125" customWidth="1"/>
    <col min="2550" max="2550" width="15.28515625" customWidth="1"/>
    <col min="2551" max="2551" width="14.140625" customWidth="1"/>
    <col min="2552" max="2552" width="13.28515625" customWidth="1"/>
    <col min="2553" max="2553" width="14.28515625" customWidth="1"/>
    <col min="2554" max="2557" width="13.42578125" customWidth="1"/>
    <col min="2558" max="2803" width="11"/>
    <col min="2804" max="2804" width="6.140625" customWidth="1"/>
    <col min="2805" max="2805" width="15.42578125" customWidth="1"/>
    <col min="2806" max="2806" width="15.28515625" customWidth="1"/>
    <col min="2807" max="2807" width="14.140625" customWidth="1"/>
    <col min="2808" max="2808" width="13.28515625" customWidth="1"/>
    <col min="2809" max="2809" width="14.28515625" customWidth="1"/>
    <col min="2810" max="2813" width="13.42578125" customWidth="1"/>
    <col min="2814" max="3059" width="11"/>
    <col min="3060" max="3060" width="6.140625" customWidth="1"/>
    <col min="3061" max="3061" width="15.42578125" customWidth="1"/>
    <col min="3062" max="3062" width="15.28515625" customWidth="1"/>
    <col min="3063" max="3063" width="14.140625" customWidth="1"/>
    <col min="3064" max="3064" width="13.28515625" customWidth="1"/>
    <col min="3065" max="3065" width="14.28515625" customWidth="1"/>
    <col min="3066" max="3069" width="13.42578125" customWidth="1"/>
    <col min="3070" max="3315" width="11"/>
    <col min="3316" max="3316" width="6.140625" customWidth="1"/>
    <col min="3317" max="3317" width="15.42578125" customWidth="1"/>
    <col min="3318" max="3318" width="15.28515625" customWidth="1"/>
    <col min="3319" max="3319" width="14.140625" customWidth="1"/>
    <col min="3320" max="3320" width="13.28515625" customWidth="1"/>
    <col min="3321" max="3321" width="14.28515625" customWidth="1"/>
    <col min="3322" max="3325" width="13.42578125" customWidth="1"/>
    <col min="3326" max="3571" width="11"/>
    <col min="3572" max="3572" width="6.140625" customWidth="1"/>
    <col min="3573" max="3573" width="15.42578125" customWidth="1"/>
    <col min="3574" max="3574" width="15.28515625" customWidth="1"/>
    <col min="3575" max="3575" width="14.140625" customWidth="1"/>
    <col min="3576" max="3576" width="13.28515625" customWidth="1"/>
    <col min="3577" max="3577" width="14.28515625" customWidth="1"/>
    <col min="3578" max="3581" width="13.42578125" customWidth="1"/>
    <col min="3582" max="3827" width="11"/>
    <col min="3828" max="3828" width="6.140625" customWidth="1"/>
    <col min="3829" max="3829" width="15.42578125" customWidth="1"/>
    <col min="3830" max="3830" width="15.28515625" customWidth="1"/>
    <col min="3831" max="3831" width="14.140625" customWidth="1"/>
    <col min="3832" max="3832" width="13.28515625" customWidth="1"/>
    <col min="3833" max="3833" width="14.28515625" customWidth="1"/>
    <col min="3834" max="3837" width="13.42578125" customWidth="1"/>
    <col min="3838" max="4083" width="11"/>
    <col min="4084" max="4084" width="6.140625" customWidth="1"/>
    <col min="4085" max="4085" width="15.42578125" customWidth="1"/>
    <col min="4086" max="4086" width="15.28515625" customWidth="1"/>
    <col min="4087" max="4087" width="14.140625" customWidth="1"/>
    <col min="4088" max="4088" width="13.28515625" customWidth="1"/>
    <col min="4089" max="4089" width="14.28515625" customWidth="1"/>
    <col min="4090" max="4093" width="13.42578125" customWidth="1"/>
    <col min="4094" max="4339" width="11"/>
    <col min="4340" max="4340" width="6.140625" customWidth="1"/>
    <col min="4341" max="4341" width="15.42578125" customWidth="1"/>
    <col min="4342" max="4342" width="15.28515625" customWidth="1"/>
    <col min="4343" max="4343" width="14.140625" customWidth="1"/>
    <col min="4344" max="4344" width="13.28515625" customWidth="1"/>
    <col min="4345" max="4345" width="14.28515625" customWidth="1"/>
    <col min="4346" max="4349" width="13.42578125" customWidth="1"/>
    <col min="4350" max="4595" width="11"/>
    <col min="4596" max="4596" width="6.140625" customWidth="1"/>
    <col min="4597" max="4597" width="15.42578125" customWidth="1"/>
    <col min="4598" max="4598" width="15.28515625" customWidth="1"/>
    <col min="4599" max="4599" width="14.140625" customWidth="1"/>
    <col min="4600" max="4600" width="13.28515625" customWidth="1"/>
    <col min="4601" max="4601" width="14.28515625" customWidth="1"/>
    <col min="4602" max="4605" width="13.42578125" customWidth="1"/>
    <col min="4606" max="4851" width="11"/>
    <col min="4852" max="4852" width="6.140625" customWidth="1"/>
    <col min="4853" max="4853" width="15.42578125" customWidth="1"/>
    <col min="4854" max="4854" width="15.28515625" customWidth="1"/>
    <col min="4855" max="4855" width="14.140625" customWidth="1"/>
    <col min="4856" max="4856" width="13.28515625" customWidth="1"/>
    <col min="4857" max="4857" width="14.28515625" customWidth="1"/>
    <col min="4858" max="4861" width="13.42578125" customWidth="1"/>
    <col min="4862" max="5107" width="11"/>
    <col min="5108" max="5108" width="6.140625" customWidth="1"/>
    <col min="5109" max="5109" width="15.42578125" customWidth="1"/>
    <col min="5110" max="5110" width="15.28515625" customWidth="1"/>
    <col min="5111" max="5111" width="14.140625" customWidth="1"/>
    <col min="5112" max="5112" width="13.28515625" customWidth="1"/>
    <col min="5113" max="5113" width="14.28515625" customWidth="1"/>
    <col min="5114" max="5117" width="13.42578125" customWidth="1"/>
    <col min="5118" max="5363" width="11"/>
    <col min="5364" max="5364" width="6.140625" customWidth="1"/>
    <col min="5365" max="5365" width="15.42578125" customWidth="1"/>
    <col min="5366" max="5366" width="15.28515625" customWidth="1"/>
    <col min="5367" max="5367" width="14.140625" customWidth="1"/>
    <col min="5368" max="5368" width="13.28515625" customWidth="1"/>
    <col min="5369" max="5369" width="14.28515625" customWidth="1"/>
    <col min="5370" max="5373" width="13.42578125" customWidth="1"/>
    <col min="5374" max="5619" width="11"/>
    <col min="5620" max="5620" width="6.140625" customWidth="1"/>
    <col min="5621" max="5621" width="15.42578125" customWidth="1"/>
    <col min="5622" max="5622" width="15.28515625" customWidth="1"/>
    <col min="5623" max="5623" width="14.140625" customWidth="1"/>
    <col min="5624" max="5624" width="13.28515625" customWidth="1"/>
    <col min="5625" max="5625" width="14.28515625" customWidth="1"/>
    <col min="5626" max="5629" width="13.42578125" customWidth="1"/>
    <col min="5630" max="5875" width="11"/>
    <col min="5876" max="5876" width="6.140625" customWidth="1"/>
    <col min="5877" max="5877" width="15.42578125" customWidth="1"/>
    <col min="5878" max="5878" width="15.28515625" customWidth="1"/>
    <col min="5879" max="5879" width="14.140625" customWidth="1"/>
    <col min="5880" max="5880" width="13.28515625" customWidth="1"/>
    <col min="5881" max="5881" width="14.28515625" customWidth="1"/>
    <col min="5882" max="5885" width="13.42578125" customWidth="1"/>
    <col min="5886" max="6131" width="11"/>
    <col min="6132" max="6132" width="6.140625" customWidth="1"/>
    <col min="6133" max="6133" width="15.42578125" customWidth="1"/>
    <col min="6134" max="6134" width="15.28515625" customWidth="1"/>
    <col min="6135" max="6135" width="14.140625" customWidth="1"/>
    <col min="6136" max="6136" width="13.28515625" customWidth="1"/>
    <col min="6137" max="6137" width="14.28515625" customWidth="1"/>
    <col min="6138" max="6141" width="13.42578125" customWidth="1"/>
    <col min="6142" max="6387" width="11"/>
    <col min="6388" max="6388" width="6.140625" customWidth="1"/>
    <col min="6389" max="6389" width="15.42578125" customWidth="1"/>
    <col min="6390" max="6390" width="15.28515625" customWidth="1"/>
    <col min="6391" max="6391" width="14.140625" customWidth="1"/>
    <col min="6392" max="6392" width="13.28515625" customWidth="1"/>
    <col min="6393" max="6393" width="14.28515625" customWidth="1"/>
    <col min="6394" max="6397" width="13.42578125" customWidth="1"/>
    <col min="6398" max="6643" width="11"/>
    <col min="6644" max="6644" width="6.140625" customWidth="1"/>
    <col min="6645" max="6645" width="15.42578125" customWidth="1"/>
    <col min="6646" max="6646" width="15.28515625" customWidth="1"/>
    <col min="6647" max="6647" width="14.140625" customWidth="1"/>
    <col min="6648" max="6648" width="13.28515625" customWidth="1"/>
    <col min="6649" max="6649" width="14.28515625" customWidth="1"/>
    <col min="6650" max="6653" width="13.42578125" customWidth="1"/>
    <col min="6654" max="6899" width="11"/>
    <col min="6900" max="6900" width="6.140625" customWidth="1"/>
    <col min="6901" max="6901" width="15.42578125" customWidth="1"/>
    <col min="6902" max="6902" width="15.28515625" customWidth="1"/>
    <col min="6903" max="6903" width="14.140625" customWidth="1"/>
    <col min="6904" max="6904" width="13.28515625" customWidth="1"/>
    <col min="6905" max="6905" width="14.28515625" customWidth="1"/>
    <col min="6906" max="6909" width="13.42578125" customWidth="1"/>
    <col min="6910" max="7155" width="11"/>
    <col min="7156" max="7156" width="6.140625" customWidth="1"/>
    <col min="7157" max="7157" width="15.42578125" customWidth="1"/>
    <col min="7158" max="7158" width="15.28515625" customWidth="1"/>
    <col min="7159" max="7159" width="14.140625" customWidth="1"/>
    <col min="7160" max="7160" width="13.28515625" customWidth="1"/>
    <col min="7161" max="7161" width="14.28515625" customWidth="1"/>
    <col min="7162" max="7165" width="13.42578125" customWidth="1"/>
    <col min="7166" max="7411" width="11"/>
    <col min="7412" max="7412" width="6.140625" customWidth="1"/>
    <col min="7413" max="7413" width="15.42578125" customWidth="1"/>
    <col min="7414" max="7414" width="15.28515625" customWidth="1"/>
    <col min="7415" max="7415" width="14.140625" customWidth="1"/>
    <col min="7416" max="7416" width="13.28515625" customWidth="1"/>
    <col min="7417" max="7417" width="14.28515625" customWidth="1"/>
    <col min="7418" max="7421" width="13.42578125" customWidth="1"/>
    <col min="7422" max="7667" width="11"/>
    <col min="7668" max="7668" width="6.140625" customWidth="1"/>
    <col min="7669" max="7669" width="15.42578125" customWidth="1"/>
    <col min="7670" max="7670" width="15.28515625" customWidth="1"/>
    <col min="7671" max="7671" width="14.140625" customWidth="1"/>
    <col min="7672" max="7672" width="13.28515625" customWidth="1"/>
    <col min="7673" max="7673" width="14.28515625" customWidth="1"/>
    <col min="7674" max="7677" width="13.42578125" customWidth="1"/>
    <col min="7678" max="7923" width="11"/>
    <col min="7924" max="7924" width="6.140625" customWidth="1"/>
    <col min="7925" max="7925" width="15.42578125" customWidth="1"/>
    <col min="7926" max="7926" width="15.28515625" customWidth="1"/>
    <col min="7927" max="7927" width="14.140625" customWidth="1"/>
    <col min="7928" max="7928" width="13.28515625" customWidth="1"/>
    <col min="7929" max="7929" width="14.28515625" customWidth="1"/>
    <col min="7930" max="7933" width="13.42578125" customWidth="1"/>
    <col min="7934" max="8179" width="11"/>
    <col min="8180" max="8180" width="6.140625" customWidth="1"/>
    <col min="8181" max="8181" width="15.42578125" customWidth="1"/>
    <col min="8182" max="8182" width="15.28515625" customWidth="1"/>
    <col min="8183" max="8183" width="14.140625" customWidth="1"/>
    <col min="8184" max="8184" width="13.28515625" customWidth="1"/>
    <col min="8185" max="8185" width="14.28515625" customWidth="1"/>
    <col min="8186" max="8189" width="13.42578125" customWidth="1"/>
    <col min="8190" max="8435" width="11"/>
    <col min="8436" max="8436" width="6.140625" customWidth="1"/>
    <col min="8437" max="8437" width="15.42578125" customWidth="1"/>
    <col min="8438" max="8438" width="15.28515625" customWidth="1"/>
    <col min="8439" max="8439" width="14.140625" customWidth="1"/>
    <col min="8440" max="8440" width="13.28515625" customWidth="1"/>
    <col min="8441" max="8441" width="14.28515625" customWidth="1"/>
    <col min="8442" max="8445" width="13.42578125" customWidth="1"/>
    <col min="8446" max="8691" width="11"/>
    <col min="8692" max="8692" width="6.140625" customWidth="1"/>
    <col min="8693" max="8693" width="15.42578125" customWidth="1"/>
    <col min="8694" max="8694" width="15.28515625" customWidth="1"/>
    <col min="8695" max="8695" width="14.140625" customWidth="1"/>
    <col min="8696" max="8696" width="13.28515625" customWidth="1"/>
    <col min="8697" max="8697" width="14.28515625" customWidth="1"/>
    <col min="8698" max="8701" width="13.42578125" customWidth="1"/>
    <col min="8702" max="8947" width="11"/>
    <col min="8948" max="8948" width="6.140625" customWidth="1"/>
    <col min="8949" max="8949" width="15.42578125" customWidth="1"/>
    <col min="8950" max="8950" width="15.28515625" customWidth="1"/>
    <col min="8951" max="8951" width="14.140625" customWidth="1"/>
    <col min="8952" max="8952" width="13.28515625" customWidth="1"/>
    <col min="8953" max="8953" width="14.28515625" customWidth="1"/>
    <col min="8954" max="8957" width="13.42578125" customWidth="1"/>
    <col min="8958" max="9203" width="11"/>
    <col min="9204" max="9204" width="6.140625" customWidth="1"/>
    <col min="9205" max="9205" width="15.42578125" customWidth="1"/>
    <col min="9206" max="9206" width="15.28515625" customWidth="1"/>
    <col min="9207" max="9207" width="14.140625" customWidth="1"/>
    <col min="9208" max="9208" width="13.28515625" customWidth="1"/>
    <col min="9209" max="9209" width="14.28515625" customWidth="1"/>
    <col min="9210" max="9213" width="13.42578125" customWidth="1"/>
    <col min="9214" max="9459" width="11"/>
    <col min="9460" max="9460" width="6.140625" customWidth="1"/>
    <col min="9461" max="9461" width="15.42578125" customWidth="1"/>
    <col min="9462" max="9462" width="15.28515625" customWidth="1"/>
    <col min="9463" max="9463" width="14.140625" customWidth="1"/>
    <col min="9464" max="9464" width="13.28515625" customWidth="1"/>
    <col min="9465" max="9465" width="14.28515625" customWidth="1"/>
    <col min="9466" max="9469" width="13.42578125" customWidth="1"/>
    <col min="9470" max="9715" width="11"/>
    <col min="9716" max="9716" width="6.140625" customWidth="1"/>
    <col min="9717" max="9717" width="15.42578125" customWidth="1"/>
    <col min="9718" max="9718" width="15.28515625" customWidth="1"/>
    <col min="9719" max="9719" width="14.140625" customWidth="1"/>
    <col min="9720" max="9720" width="13.28515625" customWidth="1"/>
    <col min="9721" max="9721" width="14.28515625" customWidth="1"/>
    <col min="9722" max="9725" width="13.42578125" customWidth="1"/>
    <col min="9726" max="9971" width="11"/>
    <col min="9972" max="9972" width="6.140625" customWidth="1"/>
    <col min="9973" max="9973" width="15.42578125" customWidth="1"/>
    <col min="9974" max="9974" width="15.28515625" customWidth="1"/>
    <col min="9975" max="9975" width="14.140625" customWidth="1"/>
    <col min="9976" max="9976" width="13.28515625" customWidth="1"/>
    <col min="9977" max="9977" width="14.28515625" customWidth="1"/>
    <col min="9978" max="9981" width="13.42578125" customWidth="1"/>
    <col min="9982" max="10227" width="11"/>
    <col min="10228" max="10228" width="6.140625" customWidth="1"/>
    <col min="10229" max="10229" width="15.42578125" customWidth="1"/>
    <col min="10230" max="10230" width="15.28515625" customWidth="1"/>
    <col min="10231" max="10231" width="14.140625" customWidth="1"/>
    <col min="10232" max="10232" width="13.28515625" customWidth="1"/>
    <col min="10233" max="10233" width="14.28515625" customWidth="1"/>
    <col min="10234" max="10237" width="13.42578125" customWidth="1"/>
    <col min="10238" max="10483" width="11"/>
    <col min="10484" max="10484" width="6.140625" customWidth="1"/>
    <col min="10485" max="10485" width="15.42578125" customWidth="1"/>
    <col min="10486" max="10486" width="15.28515625" customWidth="1"/>
    <col min="10487" max="10487" width="14.140625" customWidth="1"/>
    <col min="10488" max="10488" width="13.28515625" customWidth="1"/>
    <col min="10489" max="10489" width="14.28515625" customWidth="1"/>
    <col min="10490" max="10493" width="13.42578125" customWidth="1"/>
    <col min="10494" max="10739" width="11"/>
    <col min="10740" max="10740" width="6.140625" customWidth="1"/>
    <col min="10741" max="10741" width="15.42578125" customWidth="1"/>
    <col min="10742" max="10742" width="15.28515625" customWidth="1"/>
    <col min="10743" max="10743" width="14.140625" customWidth="1"/>
    <col min="10744" max="10744" width="13.28515625" customWidth="1"/>
    <col min="10745" max="10745" width="14.28515625" customWidth="1"/>
    <col min="10746" max="10749" width="13.42578125" customWidth="1"/>
    <col min="10750" max="10995" width="11"/>
    <col min="10996" max="10996" width="6.140625" customWidth="1"/>
    <col min="10997" max="10997" width="15.42578125" customWidth="1"/>
    <col min="10998" max="10998" width="15.28515625" customWidth="1"/>
    <col min="10999" max="10999" width="14.140625" customWidth="1"/>
    <col min="11000" max="11000" width="13.28515625" customWidth="1"/>
    <col min="11001" max="11001" width="14.28515625" customWidth="1"/>
    <col min="11002" max="11005" width="13.42578125" customWidth="1"/>
    <col min="11006" max="11251" width="11"/>
    <col min="11252" max="11252" width="6.140625" customWidth="1"/>
    <col min="11253" max="11253" width="15.42578125" customWidth="1"/>
    <col min="11254" max="11254" width="15.28515625" customWidth="1"/>
    <col min="11255" max="11255" width="14.140625" customWidth="1"/>
    <col min="11256" max="11256" width="13.28515625" customWidth="1"/>
    <col min="11257" max="11257" width="14.28515625" customWidth="1"/>
    <col min="11258" max="11261" width="13.42578125" customWidth="1"/>
    <col min="11262" max="11507" width="11"/>
    <col min="11508" max="11508" width="6.140625" customWidth="1"/>
    <col min="11509" max="11509" width="15.42578125" customWidth="1"/>
    <col min="11510" max="11510" width="15.28515625" customWidth="1"/>
    <col min="11511" max="11511" width="14.140625" customWidth="1"/>
    <col min="11512" max="11512" width="13.28515625" customWidth="1"/>
    <col min="11513" max="11513" width="14.28515625" customWidth="1"/>
    <col min="11514" max="11517" width="13.42578125" customWidth="1"/>
    <col min="11518" max="11763" width="11"/>
    <col min="11764" max="11764" width="6.140625" customWidth="1"/>
    <col min="11765" max="11765" width="15.42578125" customWidth="1"/>
    <col min="11766" max="11766" width="15.28515625" customWidth="1"/>
    <col min="11767" max="11767" width="14.140625" customWidth="1"/>
    <col min="11768" max="11768" width="13.28515625" customWidth="1"/>
    <col min="11769" max="11769" width="14.28515625" customWidth="1"/>
    <col min="11770" max="11773" width="13.42578125" customWidth="1"/>
    <col min="11774" max="12019" width="11"/>
    <col min="12020" max="12020" width="6.140625" customWidth="1"/>
    <col min="12021" max="12021" width="15.42578125" customWidth="1"/>
    <col min="12022" max="12022" width="15.28515625" customWidth="1"/>
    <col min="12023" max="12023" width="14.140625" customWidth="1"/>
    <col min="12024" max="12024" width="13.28515625" customWidth="1"/>
    <col min="12025" max="12025" width="14.28515625" customWidth="1"/>
    <col min="12026" max="12029" width="13.42578125" customWidth="1"/>
    <col min="12030" max="12275" width="11"/>
    <col min="12276" max="12276" width="6.140625" customWidth="1"/>
    <col min="12277" max="12277" width="15.42578125" customWidth="1"/>
    <col min="12278" max="12278" width="15.28515625" customWidth="1"/>
    <col min="12279" max="12279" width="14.140625" customWidth="1"/>
    <col min="12280" max="12280" width="13.28515625" customWidth="1"/>
    <col min="12281" max="12281" width="14.28515625" customWidth="1"/>
    <col min="12282" max="12285" width="13.42578125" customWidth="1"/>
    <col min="12286" max="12531" width="11"/>
    <col min="12532" max="12532" width="6.140625" customWidth="1"/>
    <col min="12533" max="12533" width="15.42578125" customWidth="1"/>
    <col min="12534" max="12534" width="15.28515625" customWidth="1"/>
    <col min="12535" max="12535" width="14.140625" customWidth="1"/>
    <col min="12536" max="12536" width="13.28515625" customWidth="1"/>
    <col min="12537" max="12537" width="14.28515625" customWidth="1"/>
    <col min="12538" max="12541" width="13.42578125" customWidth="1"/>
    <col min="12542" max="12787" width="11"/>
    <col min="12788" max="12788" width="6.140625" customWidth="1"/>
    <col min="12789" max="12789" width="15.42578125" customWidth="1"/>
    <col min="12790" max="12790" width="15.28515625" customWidth="1"/>
    <col min="12791" max="12791" width="14.140625" customWidth="1"/>
    <col min="12792" max="12792" width="13.28515625" customWidth="1"/>
    <col min="12793" max="12793" width="14.28515625" customWidth="1"/>
    <col min="12794" max="12797" width="13.42578125" customWidth="1"/>
    <col min="12798" max="13043" width="11"/>
    <col min="13044" max="13044" width="6.140625" customWidth="1"/>
    <col min="13045" max="13045" width="15.42578125" customWidth="1"/>
    <col min="13046" max="13046" width="15.28515625" customWidth="1"/>
    <col min="13047" max="13047" width="14.140625" customWidth="1"/>
    <col min="13048" max="13048" width="13.28515625" customWidth="1"/>
    <col min="13049" max="13049" width="14.28515625" customWidth="1"/>
    <col min="13050" max="13053" width="13.42578125" customWidth="1"/>
    <col min="13054" max="13299" width="11"/>
    <col min="13300" max="13300" width="6.140625" customWidth="1"/>
    <col min="13301" max="13301" width="15.42578125" customWidth="1"/>
    <col min="13302" max="13302" width="15.28515625" customWidth="1"/>
    <col min="13303" max="13303" width="14.140625" customWidth="1"/>
    <col min="13304" max="13304" width="13.28515625" customWidth="1"/>
    <col min="13305" max="13305" width="14.28515625" customWidth="1"/>
    <col min="13306" max="13309" width="13.42578125" customWidth="1"/>
    <col min="13310" max="13555" width="11"/>
    <col min="13556" max="13556" width="6.140625" customWidth="1"/>
    <col min="13557" max="13557" width="15.42578125" customWidth="1"/>
    <col min="13558" max="13558" width="15.28515625" customWidth="1"/>
    <col min="13559" max="13559" width="14.140625" customWidth="1"/>
    <col min="13560" max="13560" width="13.28515625" customWidth="1"/>
    <col min="13561" max="13561" width="14.28515625" customWidth="1"/>
    <col min="13562" max="13565" width="13.42578125" customWidth="1"/>
    <col min="13566" max="13811" width="11"/>
    <col min="13812" max="13812" width="6.140625" customWidth="1"/>
    <col min="13813" max="13813" width="15.42578125" customWidth="1"/>
    <col min="13814" max="13814" width="15.28515625" customWidth="1"/>
    <col min="13815" max="13815" width="14.140625" customWidth="1"/>
    <col min="13816" max="13816" width="13.28515625" customWidth="1"/>
    <col min="13817" max="13817" width="14.28515625" customWidth="1"/>
    <col min="13818" max="13821" width="13.42578125" customWidth="1"/>
    <col min="13822" max="14067" width="11"/>
    <col min="14068" max="14068" width="6.140625" customWidth="1"/>
    <col min="14069" max="14069" width="15.42578125" customWidth="1"/>
    <col min="14070" max="14070" width="15.28515625" customWidth="1"/>
    <col min="14071" max="14071" width="14.140625" customWidth="1"/>
    <col min="14072" max="14072" width="13.28515625" customWidth="1"/>
    <col min="14073" max="14073" width="14.28515625" customWidth="1"/>
    <col min="14074" max="14077" width="13.42578125" customWidth="1"/>
    <col min="14078" max="14323" width="11"/>
    <col min="14324" max="14324" width="6.140625" customWidth="1"/>
    <col min="14325" max="14325" width="15.42578125" customWidth="1"/>
    <col min="14326" max="14326" width="15.28515625" customWidth="1"/>
    <col min="14327" max="14327" width="14.140625" customWidth="1"/>
    <col min="14328" max="14328" width="13.28515625" customWidth="1"/>
    <col min="14329" max="14329" width="14.28515625" customWidth="1"/>
    <col min="14330" max="14333" width="13.42578125" customWidth="1"/>
    <col min="14334" max="14579" width="11"/>
    <col min="14580" max="14580" width="6.140625" customWidth="1"/>
    <col min="14581" max="14581" width="15.42578125" customWidth="1"/>
    <col min="14582" max="14582" width="15.28515625" customWidth="1"/>
    <col min="14583" max="14583" width="14.140625" customWidth="1"/>
    <col min="14584" max="14584" width="13.28515625" customWidth="1"/>
    <col min="14585" max="14585" width="14.28515625" customWidth="1"/>
    <col min="14586" max="14589" width="13.42578125" customWidth="1"/>
    <col min="14590" max="14835" width="11"/>
    <col min="14836" max="14836" width="6.140625" customWidth="1"/>
    <col min="14837" max="14837" width="15.42578125" customWidth="1"/>
    <col min="14838" max="14838" width="15.28515625" customWidth="1"/>
    <col min="14839" max="14839" width="14.140625" customWidth="1"/>
    <col min="14840" max="14840" width="13.28515625" customWidth="1"/>
    <col min="14841" max="14841" width="14.28515625" customWidth="1"/>
    <col min="14842" max="14845" width="13.42578125" customWidth="1"/>
    <col min="14846" max="15091" width="11"/>
    <col min="15092" max="15092" width="6.140625" customWidth="1"/>
    <col min="15093" max="15093" width="15.42578125" customWidth="1"/>
    <col min="15094" max="15094" width="15.28515625" customWidth="1"/>
    <col min="15095" max="15095" width="14.140625" customWidth="1"/>
    <col min="15096" max="15096" width="13.28515625" customWidth="1"/>
    <col min="15097" max="15097" width="14.28515625" customWidth="1"/>
    <col min="15098" max="15101" width="13.42578125" customWidth="1"/>
    <col min="15102" max="15347" width="11"/>
    <col min="15348" max="15348" width="6.140625" customWidth="1"/>
    <col min="15349" max="15349" width="15.42578125" customWidth="1"/>
    <col min="15350" max="15350" width="15.28515625" customWidth="1"/>
    <col min="15351" max="15351" width="14.140625" customWidth="1"/>
    <col min="15352" max="15352" width="13.28515625" customWidth="1"/>
    <col min="15353" max="15353" width="14.28515625" customWidth="1"/>
    <col min="15354" max="15357" width="13.42578125" customWidth="1"/>
    <col min="15358" max="15603" width="11"/>
    <col min="15604" max="15604" width="6.140625" customWidth="1"/>
    <col min="15605" max="15605" width="15.42578125" customWidth="1"/>
    <col min="15606" max="15606" width="15.28515625" customWidth="1"/>
    <col min="15607" max="15607" width="14.140625" customWidth="1"/>
    <col min="15608" max="15608" width="13.28515625" customWidth="1"/>
    <col min="15609" max="15609" width="14.28515625" customWidth="1"/>
    <col min="15610" max="15613" width="13.42578125" customWidth="1"/>
    <col min="15614" max="15859" width="11"/>
    <col min="15860" max="15860" width="6.140625" customWidth="1"/>
    <col min="15861" max="15861" width="15.42578125" customWidth="1"/>
    <col min="15862" max="15862" width="15.28515625" customWidth="1"/>
    <col min="15863" max="15863" width="14.140625" customWidth="1"/>
    <col min="15864" max="15864" width="13.28515625" customWidth="1"/>
    <col min="15865" max="15865" width="14.28515625" customWidth="1"/>
    <col min="15866" max="15869" width="13.42578125" customWidth="1"/>
    <col min="15870" max="16115" width="11"/>
    <col min="16116" max="16116" width="6.140625" customWidth="1"/>
    <col min="16117" max="16117" width="15.42578125" customWidth="1"/>
    <col min="16118" max="16118" width="15.28515625" customWidth="1"/>
    <col min="16119" max="16119" width="14.140625" customWidth="1"/>
    <col min="16120" max="16120" width="13.28515625" customWidth="1"/>
    <col min="16121" max="16121" width="14.28515625" customWidth="1"/>
    <col min="16122" max="16125" width="13.42578125" customWidth="1"/>
    <col min="16126" max="16379" width="11"/>
    <col min="16380" max="16384" width="11" customWidth="1"/>
  </cols>
  <sheetData>
    <row r="8" spans="2:7" ht="37.5" customHeight="1" x14ac:dyDescent="0.25">
      <c r="C8" s="50" t="s">
        <v>114</v>
      </c>
      <c r="D8" s="50" t="s">
        <v>115</v>
      </c>
      <c r="E8" s="15"/>
      <c r="F8" s="15"/>
      <c r="G8" s="15"/>
    </row>
    <row r="9" spans="2:7" ht="18" customHeight="1" x14ac:dyDescent="0.25">
      <c r="B9" s="44" t="s">
        <v>73</v>
      </c>
      <c r="C9" s="53">
        <f>ANDALUCÍA!H23</f>
        <v>15655</v>
      </c>
      <c r="D9" s="53">
        <f>ANDALUCÍA!H24</f>
        <v>15421</v>
      </c>
    </row>
    <row r="10" spans="2:7" ht="18" customHeight="1" x14ac:dyDescent="0.25">
      <c r="B10" s="43" t="s">
        <v>91</v>
      </c>
      <c r="C10" s="54">
        <f>Almería!H23</f>
        <v>2222</v>
      </c>
      <c r="D10" s="55">
        <f>Almería!H24</f>
        <v>2154</v>
      </c>
    </row>
    <row r="11" spans="2:7" ht="18" customHeight="1" x14ac:dyDescent="0.25">
      <c r="B11" s="43" t="s">
        <v>92</v>
      </c>
      <c r="C11" s="56">
        <f>Cádiz!H23</f>
        <v>2036</v>
      </c>
      <c r="D11" s="57">
        <f>Cádiz!H24</f>
        <v>2036</v>
      </c>
    </row>
    <row r="12" spans="2:7" ht="18" customHeight="1" x14ac:dyDescent="0.25">
      <c r="B12" s="43" t="s">
        <v>93</v>
      </c>
      <c r="C12" s="56">
        <f>Córdoba!H23</f>
        <v>1583</v>
      </c>
      <c r="D12" s="57">
        <f>Córdoba!H24</f>
        <v>1583</v>
      </c>
    </row>
    <row r="13" spans="2:7" ht="18" customHeight="1" x14ac:dyDescent="0.25">
      <c r="B13" s="43" t="s">
        <v>94</v>
      </c>
      <c r="C13" s="56">
        <f>Granada!H23</f>
        <v>1569</v>
      </c>
      <c r="D13" s="57">
        <f>Granada!H24</f>
        <v>1568</v>
      </c>
    </row>
    <row r="14" spans="2:7" ht="18" customHeight="1" x14ac:dyDescent="0.25">
      <c r="B14" s="43" t="s">
        <v>95</v>
      </c>
      <c r="C14" s="56">
        <f>Huelva!H23</f>
        <v>898</v>
      </c>
      <c r="D14" s="57">
        <f>Huelva!H24</f>
        <v>898</v>
      </c>
    </row>
    <row r="15" spans="2:7" ht="18" customHeight="1" x14ac:dyDescent="0.25">
      <c r="B15" s="43" t="s">
        <v>96</v>
      </c>
      <c r="C15" s="56">
        <f>Jaén!H23</f>
        <v>1086</v>
      </c>
      <c r="D15" s="57">
        <f>Jaén!H24</f>
        <v>1086</v>
      </c>
    </row>
    <row r="16" spans="2:7" ht="18" customHeight="1" x14ac:dyDescent="0.25">
      <c r="B16" s="43" t="s">
        <v>97</v>
      </c>
      <c r="C16" s="56">
        <f>Málaga!H24</f>
        <v>4315</v>
      </c>
      <c r="D16" s="57">
        <f>Málaga!H25</f>
        <v>4314</v>
      </c>
    </row>
    <row r="17" spans="2:4" ht="18" customHeight="1" thickBot="1" x14ac:dyDescent="0.3">
      <c r="B17" s="43" t="s">
        <v>98</v>
      </c>
      <c r="C17" s="58">
        <f>Sevilla!H23</f>
        <v>1946</v>
      </c>
      <c r="D17" s="59">
        <f>Sevilla!H24</f>
        <v>1782</v>
      </c>
    </row>
    <row r="18" spans="2:4" ht="18" customHeight="1" x14ac:dyDescent="0.25">
      <c r="B18" s="44" t="s">
        <v>9</v>
      </c>
      <c r="C18" s="53" t="str">
        <f>ARAGÓN!H23</f>
        <v>-</v>
      </c>
      <c r="D18" s="53" t="str">
        <f>ARAGÓN!H24</f>
        <v>-</v>
      </c>
    </row>
    <row r="19" spans="2:4" ht="18" customHeight="1" x14ac:dyDescent="0.25">
      <c r="B19" s="43" t="s">
        <v>58</v>
      </c>
      <c r="C19" s="54" t="str">
        <f>Huesca!H23</f>
        <v>359 VICTIMAS + 358 PENAL</v>
      </c>
      <c r="D19" s="55" t="str">
        <f>Huesca!H24</f>
        <v>359 VICTIMAS/315 PENAL</v>
      </c>
    </row>
    <row r="20" spans="2:4" ht="18" customHeight="1" x14ac:dyDescent="0.25">
      <c r="B20" s="43" t="s">
        <v>59</v>
      </c>
      <c r="C20" s="56" t="str">
        <f>Teruel!H24</f>
        <v>206 VICTIMAS+16 PENALES</v>
      </c>
      <c r="D20" s="57" t="str">
        <f>Teruel!H25</f>
        <v>206 VICTIMAS /15 PENALES</v>
      </c>
    </row>
    <row r="21" spans="2:4" ht="18" customHeight="1" thickBot="1" x14ac:dyDescent="0.3">
      <c r="B21" s="43" t="s">
        <v>57</v>
      </c>
      <c r="C21" s="58" t="str">
        <f>Zaragoza!H23</f>
        <v>1.389 VICTIMAS + 2.021 PENAL</v>
      </c>
      <c r="D21" s="59" t="str">
        <f>Zaragoza!H24</f>
        <v>1.389 VICTIMAS/1.728 PENAL</v>
      </c>
    </row>
    <row r="22" spans="2:4" ht="18" customHeight="1" thickBot="1" x14ac:dyDescent="0.3">
      <c r="B22" s="44" t="s">
        <v>129</v>
      </c>
      <c r="C22" s="60">
        <f>'ASTURIAS, PRINCIPADO DE'!H23</f>
        <v>0</v>
      </c>
      <c r="D22" s="61">
        <f>'ASTURIAS, PRINCIPADO DE'!H24</f>
        <v>0</v>
      </c>
    </row>
    <row r="23" spans="2:4" ht="18" customHeight="1" x14ac:dyDescent="0.25">
      <c r="B23" s="44" t="s">
        <v>35</v>
      </c>
      <c r="C23" s="53">
        <f>CANARIAS!H23</f>
        <v>4718</v>
      </c>
      <c r="D23" s="53">
        <f>CANARIAS!H24</f>
        <v>4650</v>
      </c>
    </row>
    <row r="24" spans="2:4" ht="18" customHeight="1" x14ac:dyDescent="0.25">
      <c r="B24" s="43" t="s">
        <v>111</v>
      </c>
      <c r="C24" s="54" t="str">
        <f>'Gran Canaria'!H23</f>
        <v>No disponible (*)</v>
      </c>
      <c r="D24" s="54" t="str">
        <f>'Gran Canaria'!H24</f>
        <v>No disponible (*)</v>
      </c>
    </row>
    <row r="25" spans="2:4" ht="18" customHeight="1" x14ac:dyDescent="0.25">
      <c r="B25" s="43" t="s">
        <v>112</v>
      </c>
      <c r="C25" s="62" t="str">
        <f>Lanzarote!H23</f>
        <v>No disponible (*)</v>
      </c>
      <c r="D25" s="62" t="str">
        <f>Lanzarote!H24</f>
        <v>No disponible (*)</v>
      </c>
    </row>
    <row r="26" spans="2:4" ht="18" customHeight="1" thickBot="1" x14ac:dyDescent="0.3">
      <c r="B26" s="43" t="s">
        <v>60</v>
      </c>
      <c r="C26" s="58">
        <f>Tenerife!H23</f>
        <v>3562</v>
      </c>
      <c r="D26" s="58">
        <f>Tenerife!H24</f>
        <v>3562</v>
      </c>
    </row>
    <row r="27" spans="2:4" ht="18" customHeight="1" thickBot="1" x14ac:dyDescent="0.3">
      <c r="B27" s="44" t="s">
        <v>34</v>
      </c>
      <c r="C27" s="60">
        <f>CANTABRIA!H23</f>
        <v>1138</v>
      </c>
      <c r="D27" s="60">
        <f>CANTABRIA!H24</f>
        <v>1008</v>
      </c>
    </row>
    <row r="28" spans="2:4" ht="18" customHeight="1" x14ac:dyDescent="0.25">
      <c r="B28" s="44" t="s">
        <v>8</v>
      </c>
      <c r="C28" s="53" t="str">
        <f>CATALUÑA!H23</f>
        <v>-</v>
      </c>
      <c r="D28" s="53" t="str">
        <f>CATALUÑA!H24</f>
        <v>-</v>
      </c>
    </row>
    <row r="29" spans="2:4" ht="18" customHeight="1" x14ac:dyDescent="0.25">
      <c r="B29" s="43" t="s">
        <v>66</v>
      </c>
      <c r="C29" s="54" t="str">
        <f>Barcelona!H23</f>
        <v>-</v>
      </c>
      <c r="D29" s="54" t="str">
        <f>Barcelona!H24</f>
        <v>-</v>
      </c>
    </row>
    <row r="30" spans="2:4" ht="18" customHeight="1" x14ac:dyDescent="0.25">
      <c r="B30" s="43" t="s">
        <v>99</v>
      </c>
      <c r="C30" s="56" t="str">
        <f>Girona!H23</f>
        <v>-</v>
      </c>
      <c r="D30" s="56" t="str">
        <f>Girona!H24</f>
        <v>-</v>
      </c>
    </row>
    <row r="31" spans="2:4" ht="18" customHeight="1" x14ac:dyDescent="0.25">
      <c r="B31" s="43" t="s">
        <v>67</v>
      </c>
      <c r="C31" s="56" t="str">
        <f>Lleida!H23</f>
        <v>-</v>
      </c>
      <c r="D31" s="56" t="str">
        <f>Lleida!H24</f>
        <v>-</v>
      </c>
    </row>
    <row r="32" spans="2:4" ht="18" customHeight="1" x14ac:dyDescent="0.25">
      <c r="B32" s="43" t="s">
        <v>68</v>
      </c>
      <c r="C32" s="56" t="str">
        <f>Tarragona!H23</f>
        <v>-</v>
      </c>
      <c r="D32" s="56" t="str">
        <f>Tarragona!H24</f>
        <v>-</v>
      </c>
    </row>
    <row r="33" spans="2:4" ht="18" customHeight="1" thickBot="1" x14ac:dyDescent="0.3">
      <c r="B33" s="43" t="s">
        <v>100</v>
      </c>
      <c r="C33" s="58" t="str">
        <f>'Terres de l''Ebre'!H23</f>
        <v>-</v>
      </c>
      <c r="D33" s="58" t="str">
        <f>'Terres de l''Ebre'!H24</f>
        <v>-</v>
      </c>
    </row>
    <row r="34" spans="2:4" ht="18" customHeight="1" x14ac:dyDescent="0.25">
      <c r="B34" s="44" t="s">
        <v>147</v>
      </c>
      <c r="C34" s="53">
        <f>'C. VALENCIANA'!H23</f>
        <v>12686</v>
      </c>
      <c r="D34" s="53">
        <f>'C. VALENCIANA'!H24</f>
        <v>12686</v>
      </c>
    </row>
    <row r="35" spans="2:4" ht="18" customHeight="1" x14ac:dyDescent="0.25">
      <c r="B35" s="43" t="s">
        <v>138</v>
      </c>
      <c r="C35" s="54">
        <f>Alicante_Alacant!H23</f>
        <v>4941</v>
      </c>
      <c r="D35" s="54">
        <f>Alicante_Alacant!H24</f>
        <v>4941</v>
      </c>
    </row>
    <row r="36" spans="2:4" ht="18" customHeight="1" x14ac:dyDescent="0.25">
      <c r="B36" s="43" t="s">
        <v>142</v>
      </c>
      <c r="C36" s="56">
        <f>Castellón_Castelló!H23</f>
        <v>1887</v>
      </c>
      <c r="D36" s="56">
        <f>Castellón_Castelló!H24</f>
        <v>1887</v>
      </c>
    </row>
    <row r="37" spans="2:4" ht="18" customHeight="1" thickBot="1" x14ac:dyDescent="0.3">
      <c r="B37" s="43" t="s">
        <v>143</v>
      </c>
      <c r="C37" s="58">
        <f>Valencia_València!H23</f>
        <v>5858</v>
      </c>
      <c r="D37" s="58">
        <f>Valencia_València!H24</f>
        <v>5858</v>
      </c>
    </row>
    <row r="38" spans="2:4" ht="18" customHeight="1" x14ac:dyDescent="0.25">
      <c r="B38" s="44" t="s">
        <v>12</v>
      </c>
      <c r="C38" s="53">
        <f>GALICIA!H23</f>
        <v>4065</v>
      </c>
      <c r="D38" s="53">
        <f>GALICIA!H24</f>
        <v>4065</v>
      </c>
    </row>
    <row r="39" spans="2:4" ht="18" customHeight="1" x14ac:dyDescent="0.25">
      <c r="B39" s="43" t="s">
        <v>19</v>
      </c>
      <c r="C39" s="54">
        <f>'Coruña, A'!H23</f>
        <v>1546</v>
      </c>
      <c r="D39" s="54">
        <f>'Coruña, A'!H24</f>
        <v>1546</v>
      </c>
    </row>
    <row r="40" spans="2:4" ht="18" customHeight="1" x14ac:dyDescent="0.25">
      <c r="B40" s="43" t="s">
        <v>14</v>
      </c>
      <c r="C40" s="56">
        <f>Lugo!H23</f>
        <v>557</v>
      </c>
      <c r="D40" s="56">
        <f>Lugo!H24</f>
        <v>557</v>
      </c>
    </row>
    <row r="41" spans="2:4" ht="18" customHeight="1" x14ac:dyDescent="0.25">
      <c r="B41" s="43" t="s">
        <v>15</v>
      </c>
      <c r="C41" s="56">
        <f>Ourense!H23</f>
        <v>594</v>
      </c>
      <c r="D41" s="56">
        <f>Ourense!H24</f>
        <v>594</v>
      </c>
    </row>
    <row r="42" spans="2:4" ht="18" customHeight="1" thickBot="1" x14ac:dyDescent="0.3">
      <c r="B42" s="43" t="s">
        <v>16</v>
      </c>
      <c r="C42" s="58">
        <f>Pontevedra!H23</f>
        <v>1368</v>
      </c>
      <c r="D42" s="58">
        <f>Pontevedra!H24</f>
        <v>1368</v>
      </c>
    </row>
    <row r="43" spans="2:4" ht="18" customHeight="1" thickBot="1" x14ac:dyDescent="0.3">
      <c r="B43" s="44" t="s">
        <v>130</v>
      </c>
      <c r="C43" s="60">
        <f>'MADRID, COMUNIDAD DE'!H23</f>
        <v>9782</v>
      </c>
      <c r="D43" s="60">
        <f>'MADRID, COMUNIDAD DE'!H24</f>
        <v>7951</v>
      </c>
    </row>
    <row r="44" spans="2:4" ht="18" customHeight="1" thickBot="1" x14ac:dyDescent="0.3">
      <c r="B44" s="44" t="s">
        <v>132</v>
      </c>
      <c r="C44" s="60">
        <f>'NAVARRA, COMUNIDAD FORAL DE'!H23</f>
        <v>1643</v>
      </c>
      <c r="D44" s="60">
        <f>'NAVARRA, COMUNIDAD FORAL DE'!H24</f>
        <v>1643</v>
      </c>
    </row>
    <row r="45" spans="2:4" ht="18" customHeight="1" x14ac:dyDescent="0.25">
      <c r="B45" s="44" t="s">
        <v>20</v>
      </c>
      <c r="C45" s="53">
        <f>'PAÍS VASCO'!H23</f>
        <v>4078</v>
      </c>
      <c r="D45" s="53">
        <f>'PAÍS VASCO'!H24</f>
        <v>4078</v>
      </c>
    </row>
    <row r="46" spans="2:4" ht="18" customHeight="1" x14ac:dyDescent="0.25">
      <c r="B46" s="43" t="s">
        <v>136</v>
      </c>
      <c r="C46" s="54">
        <f>Araba_Álava!$H$23</f>
        <v>1263</v>
      </c>
      <c r="D46" s="54">
        <f>Araba_Álava!$H$24</f>
        <v>1263</v>
      </c>
    </row>
    <row r="47" spans="2:4" ht="18" customHeight="1" x14ac:dyDescent="0.25">
      <c r="B47" s="43" t="s">
        <v>17</v>
      </c>
      <c r="C47" s="56">
        <f>Bizkaia!H23</f>
        <v>1429</v>
      </c>
      <c r="D47" s="56">
        <f>Bizkaia!H24</f>
        <v>1429</v>
      </c>
    </row>
    <row r="48" spans="2:4" ht="18" customHeight="1" thickBot="1" x14ac:dyDescent="0.3">
      <c r="B48" s="43" t="s">
        <v>18</v>
      </c>
      <c r="C48" s="58">
        <f>Guipuzkoa!H23</f>
        <v>1386</v>
      </c>
      <c r="D48" s="58">
        <f>Guipuzkoa!H24</f>
        <v>1386</v>
      </c>
    </row>
    <row r="49" spans="2:4" ht="18" customHeight="1" thickBot="1" x14ac:dyDescent="0.3">
      <c r="B49" s="44" t="s">
        <v>134</v>
      </c>
      <c r="C49" s="60">
        <f>'RIOJA, LA'!H23</f>
        <v>623</v>
      </c>
      <c r="D49" s="60">
        <f>'RIOJA, LA'!H24</f>
        <v>660</v>
      </c>
    </row>
    <row r="50" spans="2:4" ht="18" customHeight="1" x14ac:dyDescent="0.25">
      <c r="B50" s="44" t="s">
        <v>144</v>
      </c>
      <c r="C50" s="42" t="str">
        <f>'Ámbito MINISTERIO'!H22</f>
        <v>-</v>
      </c>
      <c r="D50" s="42" t="str">
        <f>'Ámbito MINISTERIO'!H23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0"/>
  <sheetViews>
    <sheetView showGridLines="0" workbookViewId="0">
      <selection activeCell="C12" sqref="C12"/>
    </sheetView>
  </sheetViews>
  <sheetFormatPr baseColWidth="10" defaultRowHeight="15" x14ac:dyDescent="0.25"/>
  <cols>
    <col min="2" max="2" width="34.5703125" bestFit="1" customWidth="1"/>
    <col min="3" max="3" width="25.85546875" customWidth="1"/>
    <col min="4" max="4" width="17.7109375" customWidth="1"/>
    <col min="5" max="5" width="26.42578125" customWidth="1"/>
    <col min="6" max="6" width="26.140625" customWidth="1"/>
    <col min="7" max="9" width="11"/>
    <col min="10" max="10" width="19.5703125" customWidth="1"/>
    <col min="11" max="248" width="11"/>
    <col min="249" max="249" width="6.140625" customWidth="1"/>
    <col min="250" max="250" width="15.42578125" customWidth="1"/>
    <col min="251" max="251" width="15.28515625" customWidth="1"/>
    <col min="252" max="252" width="14.140625" customWidth="1"/>
    <col min="253" max="253" width="13.28515625" customWidth="1"/>
    <col min="254" max="254" width="14.28515625" customWidth="1"/>
    <col min="255" max="258" width="13.42578125" customWidth="1"/>
    <col min="259" max="504" width="11"/>
    <col min="505" max="505" width="6.140625" customWidth="1"/>
    <col min="506" max="506" width="15.42578125" customWidth="1"/>
    <col min="507" max="507" width="15.28515625" customWidth="1"/>
    <col min="508" max="508" width="14.140625" customWidth="1"/>
    <col min="509" max="509" width="13.28515625" customWidth="1"/>
    <col min="510" max="510" width="14.28515625" customWidth="1"/>
    <col min="511" max="514" width="13.42578125" customWidth="1"/>
    <col min="515" max="760" width="11"/>
    <col min="761" max="761" width="6.140625" customWidth="1"/>
    <col min="762" max="762" width="15.42578125" customWidth="1"/>
    <col min="763" max="763" width="15.28515625" customWidth="1"/>
    <col min="764" max="764" width="14.140625" customWidth="1"/>
    <col min="765" max="765" width="13.28515625" customWidth="1"/>
    <col min="766" max="766" width="14.28515625" customWidth="1"/>
    <col min="767" max="770" width="13.42578125" customWidth="1"/>
    <col min="771" max="1016" width="11"/>
    <col min="1017" max="1017" width="6.140625" customWidth="1"/>
    <col min="1018" max="1018" width="15.42578125" customWidth="1"/>
    <col min="1019" max="1019" width="15.28515625" customWidth="1"/>
    <col min="1020" max="1020" width="14.140625" customWidth="1"/>
    <col min="1021" max="1021" width="13.28515625" customWidth="1"/>
    <col min="1022" max="1022" width="14.28515625" customWidth="1"/>
    <col min="1023" max="1026" width="13.42578125" customWidth="1"/>
    <col min="1027" max="1272" width="11"/>
    <col min="1273" max="1273" width="6.140625" customWidth="1"/>
    <col min="1274" max="1274" width="15.42578125" customWidth="1"/>
    <col min="1275" max="1275" width="15.28515625" customWidth="1"/>
    <col min="1276" max="1276" width="14.140625" customWidth="1"/>
    <col min="1277" max="1277" width="13.28515625" customWidth="1"/>
    <col min="1278" max="1278" width="14.28515625" customWidth="1"/>
    <col min="1279" max="1282" width="13.42578125" customWidth="1"/>
    <col min="1283" max="1528" width="11"/>
    <col min="1529" max="1529" width="6.140625" customWidth="1"/>
    <col min="1530" max="1530" width="15.42578125" customWidth="1"/>
    <col min="1531" max="1531" width="15.28515625" customWidth="1"/>
    <col min="1532" max="1532" width="14.140625" customWidth="1"/>
    <col min="1533" max="1533" width="13.28515625" customWidth="1"/>
    <col min="1534" max="1534" width="14.28515625" customWidth="1"/>
    <col min="1535" max="1538" width="13.42578125" customWidth="1"/>
    <col min="1539" max="1784" width="11"/>
    <col min="1785" max="1785" width="6.140625" customWidth="1"/>
    <col min="1786" max="1786" width="15.42578125" customWidth="1"/>
    <col min="1787" max="1787" width="15.28515625" customWidth="1"/>
    <col min="1788" max="1788" width="14.140625" customWidth="1"/>
    <col min="1789" max="1789" width="13.28515625" customWidth="1"/>
    <col min="1790" max="1790" width="14.28515625" customWidth="1"/>
    <col min="1791" max="1794" width="13.42578125" customWidth="1"/>
    <col min="1795" max="2040" width="11"/>
    <col min="2041" max="2041" width="6.140625" customWidth="1"/>
    <col min="2042" max="2042" width="15.42578125" customWidth="1"/>
    <col min="2043" max="2043" width="15.28515625" customWidth="1"/>
    <col min="2044" max="2044" width="14.140625" customWidth="1"/>
    <col min="2045" max="2045" width="13.28515625" customWidth="1"/>
    <col min="2046" max="2046" width="14.28515625" customWidth="1"/>
    <col min="2047" max="2050" width="13.42578125" customWidth="1"/>
    <col min="2051" max="2296" width="11"/>
    <col min="2297" max="2297" width="6.140625" customWidth="1"/>
    <col min="2298" max="2298" width="15.42578125" customWidth="1"/>
    <col min="2299" max="2299" width="15.28515625" customWidth="1"/>
    <col min="2300" max="2300" width="14.140625" customWidth="1"/>
    <col min="2301" max="2301" width="13.28515625" customWidth="1"/>
    <col min="2302" max="2302" width="14.28515625" customWidth="1"/>
    <col min="2303" max="2306" width="13.42578125" customWidth="1"/>
    <col min="2307" max="2552" width="11"/>
    <col min="2553" max="2553" width="6.140625" customWidth="1"/>
    <col min="2554" max="2554" width="15.42578125" customWidth="1"/>
    <col min="2555" max="2555" width="15.28515625" customWidth="1"/>
    <col min="2556" max="2556" width="14.140625" customWidth="1"/>
    <col min="2557" max="2557" width="13.28515625" customWidth="1"/>
    <col min="2558" max="2558" width="14.28515625" customWidth="1"/>
    <col min="2559" max="2562" width="13.42578125" customWidth="1"/>
    <col min="2563" max="2808" width="11"/>
    <col min="2809" max="2809" width="6.140625" customWidth="1"/>
    <col min="2810" max="2810" width="15.42578125" customWidth="1"/>
    <col min="2811" max="2811" width="15.28515625" customWidth="1"/>
    <col min="2812" max="2812" width="14.140625" customWidth="1"/>
    <col min="2813" max="2813" width="13.28515625" customWidth="1"/>
    <col min="2814" max="2814" width="14.28515625" customWidth="1"/>
    <col min="2815" max="2818" width="13.42578125" customWidth="1"/>
    <col min="2819" max="3064" width="11"/>
    <col min="3065" max="3065" width="6.140625" customWidth="1"/>
    <col min="3066" max="3066" width="15.42578125" customWidth="1"/>
    <col min="3067" max="3067" width="15.28515625" customWidth="1"/>
    <col min="3068" max="3068" width="14.140625" customWidth="1"/>
    <col min="3069" max="3069" width="13.28515625" customWidth="1"/>
    <col min="3070" max="3070" width="14.28515625" customWidth="1"/>
    <col min="3071" max="3074" width="13.42578125" customWidth="1"/>
    <col min="3075" max="3320" width="11"/>
    <col min="3321" max="3321" width="6.140625" customWidth="1"/>
    <col min="3322" max="3322" width="15.42578125" customWidth="1"/>
    <col min="3323" max="3323" width="15.28515625" customWidth="1"/>
    <col min="3324" max="3324" width="14.140625" customWidth="1"/>
    <col min="3325" max="3325" width="13.28515625" customWidth="1"/>
    <col min="3326" max="3326" width="14.28515625" customWidth="1"/>
    <col min="3327" max="3330" width="13.42578125" customWidth="1"/>
    <col min="3331" max="3576" width="11"/>
    <col min="3577" max="3577" width="6.140625" customWidth="1"/>
    <col min="3578" max="3578" width="15.42578125" customWidth="1"/>
    <col min="3579" max="3579" width="15.28515625" customWidth="1"/>
    <col min="3580" max="3580" width="14.140625" customWidth="1"/>
    <col min="3581" max="3581" width="13.28515625" customWidth="1"/>
    <col min="3582" max="3582" width="14.28515625" customWidth="1"/>
    <col min="3583" max="3586" width="13.42578125" customWidth="1"/>
    <col min="3587" max="3832" width="11"/>
    <col min="3833" max="3833" width="6.140625" customWidth="1"/>
    <col min="3834" max="3834" width="15.42578125" customWidth="1"/>
    <col min="3835" max="3835" width="15.28515625" customWidth="1"/>
    <col min="3836" max="3836" width="14.140625" customWidth="1"/>
    <col min="3837" max="3837" width="13.28515625" customWidth="1"/>
    <col min="3838" max="3838" width="14.28515625" customWidth="1"/>
    <col min="3839" max="3842" width="13.42578125" customWidth="1"/>
    <col min="3843" max="4088" width="11"/>
    <col min="4089" max="4089" width="6.140625" customWidth="1"/>
    <col min="4090" max="4090" width="15.42578125" customWidth="1"/>
    <col min="4091" max="4091" width="15.28515625" customWidth="1"/>
    <col min="4092" max="4092" width="14.140625" customWidth="1"/>
    <col min="4093" max="4093" width="13.28515625" customWidth="1"/>
    <col min="4094" max="4094" width="14.28515625" customWidth="1"/>
    <col min="4095" max="4098" width="13.42578125" customWidth="1"/>
    <col min="4099" max="4344" width="11"/>
    <col min="4345" max="4345" width="6.140625" customWidth="1"/>
    <col min="4346" max="4346" width="15.42578125" customWidth="1"/>
    <col min="4347" max="4347" width="15.28515625" customWidth="1"/>
    <col min="4348" max="4348" width="14.140625" customWidth="1"/>
    <col min="4349" max="4349" width="13.28515625" customWidth="1"/>
    <col min="4350" max="4350" width="14.28515625" customWidth="1"/>
    <col min="4351" max="4354" width="13.42578125" customWidth="1"/>
    <col min="4355" max="4600" width="11"/>
    <col min="4601" max="4601" width="6.140625" customWidth="1"/>
    <col min="4602" max="4602" width="15.42578125" customWidth="1"/>
    <col min="4603" max="4603" width="15.28515625" customWidth="1"/>
    <col min="4604" max="4604" width="14.140625" customWidth="1"/>
    <col min="4605" max="4605" width="13.28515625" customWidth="1"/>
    <col min="4606" max="4606" width="14.28515625" customWidth="1"/>
    <col min="4607" max="4610" width="13.42578125" customWidth="1"/>
    <col min="4611" max="4856" width="11"/>
    <col min="4857" max="4857" width="6.140625" customWidth="1"/>
    <col min="4858" max="4858" width="15.42578125" customWidth="1"/>
    <col min="4859" max="4859" width="15.28515625" customWidth="1"/>
    <col min="4860" max="4860" width="14.140625" customWidth="1"/>
    <col min="4861" max="4861" width="13.28515625" customWidth="1"/>
    <col min="4862" max="4862" width="14.28515625" customWidth="1"/>
    <col min="4863" max="4866" width="13.42578125" customWidth="1"/>
    <col min="4867" max="5112" width="11"/>
    <col min="5113" max="5113" width="6.140625" customWidth="1"/>
    <col min="5114" max="5114" width="15.42578125" customWidth="1"/>
    <col min="5115" max="5115" width="15.28515625" customWidth="1"/>
    <col min="5116" max="5116" width="14.140625" customWidth="1"/>
    <col min="5117" max="5117" width="13.28515625" customWidth="1"/>
    <col min="5118" max="5118" width="14.28515625" customWidth="1"/>
    <col min="5119" max="5122" width="13.42578125" customWidth="1"/>
    <col min="5123" max="5368" width="11"/>
    <col min="5369" max="5369" width="6.140625" customWidth="1"/>
    <col min="5370" max="5370" width="15.42578125" customWidth="1"/>
    <col min="5371" max="5371" width="15.28515625" customWidth="1"/>
    <col min="5372" max="5372" width="14.140625" customWidth="1"/>
    <col min="5373" max="5373" width="13.28515625" customWidth="1"/>
    <col min="5374" max="5374" width="14.28515625" customWidth="1"/>
    <col min="5375" max="5378" width="13.42578125" customWidth="1"/>
    <col min="5379" max="5624" width="11"/>
    <col min="5625" max="5625" width="6.140625" customWidth="1"/>
    <col min="5626" max="5626" width="15.42578125" customWidth="1"/>
    <col min="5627" max="5627" width="15.28515625" customWidth="1"/>
    <col min="5628" max="5628" width="14.140625" customWidth="1"/>
    <col min="5629" max="5629" width="13.28515625" customWidth="1"/>
    <col min="5630" max="5630" width="14.28515625" customWidth="1"/>
    <col min="5631" max="5634" width="13.42578125" customWidth="1"/>
    <col min="5635" max="5880" width="11"/>
    <col min="5881" max="5881" width="6.140625" customWidth="1"/>
    <col min="5882" max="5882" width="15.42578125" customWidth="1"/>
    <col min="5883" max="5883" width="15.28515625" customWidth="1"/>
    <col min="5884" max="5884" width="14.140625" customWidth="1"/>
    <col min="5885" max="5885" width="13.28515625" customWidth="1"/>
    <col min="5886" max="5886" width="14.28515625" customWidth="1"/>
    <col min="5887" max="5890" width="13.42578125" customWidth="1"/>
    <col min="5891" max="6136" width="11"/>
    <col min="6137" max="6137" width="6.140625" customWidth="1"/>
    <col min="6138" max="6138" width="15.42578125" customWidth="1"/>
    <col min="6139" max="6139" width="15.28515625" customWidth="1"/>
    <col min="6140" max="6140" width="14.140625" customWidth="1"/>
    <col min="6141" max="6141" width="13.28515625" customWidth="1"/>
    <col min="6142" max="6142" width="14.28515625" customWidth="1"/>
    <col min="6143" max="6146" width="13.42578125" customWidth="1"/>
    <col min="6147" max="6392" width="11"/>
    <col min="6393" max="6393" width="6.140625" customWidth="1"/>
    <col min="6394" max="6394" width="15.42578125" customWidth="1"/>
    <col min="6395" max="6395" width="15.28515625" customWidth="1"/>
    <col min="6396" max="6396" width="14.140625" customWidth="1"/>
    <col min="6397" max="6397" width="13.28515625" customWidth="1"/>
    <col min="6398" max="6398" width="14.28515625" customWidth="1"/>
    <col min="6399" max="6402" width="13.42578125" customWidth="1"/>
    <col min="6403" max="6648" width="11"/>
    <col min="6649" max="6649" width="6.140625" customWidth="1"/>
    <col min="6650" max="6650" width="15.42578125" customWidth="1"/>
    <col min="6651" max="6651" width="15.28515625" customWidth="1"/>
    <col min="6652" max="6652" width="14.140625" customWidth="1"/>
    <col min="6653" max="6653" width="13.28515625" customWidth="1"/>
    <col min="6654" max="6654" width="14.28515625" customWidth="1"/>
    <col min="6655" max="6658" width="13.42578125" customWidth="1"/>
    <col min="6659" max="6904" width="11"/>
    <col min="6905" max="6905" width="6.140625" customWidth="1"/>
    <col min="6906" max="6906" width="15.42578125" customWidth="1"/>
    <col min="6907" max="6907" width="15.28515625" customWidth="1"/>
    <col min="6908" max="6908" width="14.140625" customWidth="1"/>
    <col min="6909" max="6909" width="13.28515625" customWidth="1"/>
    <col min="6910" max="6910" width="14.28515625" customWidth="1"/>
    <col min="6911" max="6914" width="13.42578125" customWidth="1"/>
    <col min="6915" max="7160" width="11"/>
    <col min="7161" max="7161" width="6.140625" customWidth="1"/>
    <col min="7162" max="7162" width="15.42578125" customWidth="1"/>
    <col min="7163" max="7163" width="15.28515625" customWidth="1"/>
    <col min="7164" max="7164" width="14.140625" customWidth="1"/>
    <col min="7165" max="7165" width="13.28515625" customWidth="1"/>
    <col min="7166" max="7166" width="14.28515625" customWidth="1"/>
    <col min="7167" max="7170" width="13.42578125" customWidth="1"/>
    <col min="7171" max="7416" width="11"/>
    <col min="7417" max="7417" width="6.140625" customWidth="1"/>
    <col min="7418" max="7418" width="15.42578125" customWidth="1"/>
    <col min="7419" max="7419" width="15.28515625" customWidth="1"/>
    <col min="7420" max="7420" width="14.140625" customWidth="1"/>
    <col min="7421" max="7421" width="13.28515625" customWidth="1"/>
    <col min="7422" max="7422" width="14.28515625" customWidth="1"/>
    <col min="7423" max="7426" width="13.42578125" customWidth="1"/>
    <col min="7427" max="7672" width="11"/>
    <col min="7673" max="7673" width="6.140625" customWidth="1"/>
    <col min="7674" max="7674" width="15.42578125" customWidth="1"/>
    <col min="7675" max="7675" width="15.28515625" customWidth="1"/>
    <col min="7676" max="7676" width="14.140625" customWidth="1"/>
    <col min="7677" max="7677" width="13.28515625" customWidth="1"/>
    <col min="7678" max="7678" width="14.28515625" customWidth="1"/>
    <col min="7679" max="7682" width="13.42578125" customWidth="1"/>
    <col min="7683" max="7928" width="11"/>
    <col min="7929" max="7929" width="6.140625" customWidth="1"/>
    <col min="7930" max="7930" width="15.42578125" customWidth="1"/>
    <col min="7931" max="7931" width="15.28515625" customWidth="1"/>
    <col min="7932" max="7932" width="14.140625" customWidth="1"/>
    <col min="7933" max="7933" width="13.28515625" customWidth="1"/>
    <col min="7934" max="7934" width="14.28515625" customWidth="1"/>
    <col min="7935" max="7938" width="13.42578125" customWidth="1"/>
    <col min="7939" max="8184" width="11"/>
    <col min="8185" max="8185" width="6.140625" customWidth="1"/>
    <col min="8186" max="8186" width="15.42578125" customWidth="1"/>
    <col min="8187" max="8187" width="15.28515625" customWidth="1"/>
    <col min="8188" max="8188" width="14.140625" customWidth="1"/>
    <col min="8189" max="8189" width="13.28515625" customWidth="1"/>
    <col min="8190" max="8190" width="14.28515625" customWidth="1"/>
    <col min="8191" max="8194" width="13.42578125" customWidth="1"/>
    <col min="8195" max="8440" width="11"/>
    <col min="8441" max="8441" width="6.140625" customWidth="1"/>
    <col min="8442" max="8442" width="15.42578125" customWidth="1"/>
    <col min="8443" max="8443" width="15.28515625" customWidth="1"/>
    <col min="8444" max="8444" width="14.140625" customWidth="1"/>
    <col min="8445" max="8445" width="13.28515625" customWidth="1"/>
    <col min="8446" max="8446" width="14.28515625" customWidth="1"/>
    <col min="8447" max="8450" width="13.42578125" customWidth="1"/>
    <col min="8451" max="8696" width="11"/>
    <col min="8697" max="8697" width="6.140625" customWidth="1"/>
    <col min="8698" max="8698" width="15.42578125" customWidth="1"/>
    <col min="8699" max="8699" width="15.28515625" customWidth="1"/>
    <col min="8700" max="8700" width="14.140625" customWidth="1"/>
    <col min="8701" max="8701" width="13.28515625" customWidth="1"/>
    <col min="8702" max="8702" width="14.28515625" customWidth="1"/>
    <col min="8703" max="8706" width="13.42578125" customWidth="1"/>
    <col min="8707" max="8952" width="11"/>
    <col min="8953" max="8953" width="6.140625" customWidth="1"/>
    <col min="8954" max="8954" width="15.42578125" customWidth="1"/>
    <col min="8955" max="8955" width="15.28515625" customWidth="1"/>
    <col min="8956" max="8956" width="14.140625" customWidth="1"/>
    <col min="8957" max="8957" width="13.28515625" customWidth="1"/>
    <col min="8958" max="8958" width="14.28515625" customWidth="1"/>
    <col min="8959" max="8962" width="13.42578125" customWidth="1"/>
    <col min="8963" max="9208" width="11"/>
    <col min="9209" max="9209" width="6.140625" customWidth="1"/>
    <col min="9210" max="9210" width="15.42578125" customWidth="1"/>
    <col min="9211" max="9211" width="15.28515625" customWidth="1"/>
    <col min="9212" max="9212" width="14.140625" customWidth="1"/>
    <col min="9213" max="9213" width="13.28515625" customWidth="1"/>
    <col min="9214" max="9214" width="14.28515625" customWidth="1"/>
    <col min="9215" max="9218" width="13.42578125" customWidth="1"/>
    <col min="9219" max="9464" width="11"/>
    <col min="9465" max="9465" width="6.140625" customWidth="1"/>
    <col min="9466" max="9466" width="15.42578125" customWidth="1"/>
    <col min="9467" max="9467" width="15.28515625" customWidth="1"/>
    <col min="9468" max="9468" width="14.140625" customWidth="1"/>
    <col min="9469" max="9469" width="13.28515625" customWidth="1"/>
    <col min="9470" max="9470" width="14.28515625" customWidth="1"/>
    <col min="9471" max="9474" width="13.42578125" customWidth="1"/>
    <col min="9475" max="9720" width="11"/>
    <col min="9721" max="9721" width="6.140625" customWidth="1"/>
    <col min="9722" max="9722" width="15.42578125" customWidth="1"/>
    <col min="9723" max="9723" width="15.28515625" customWidth="1"/>
    <col min="9724" max="9724" width="14.140625" customWidth="1"/>
    <col min="9725" max="9725" width="13.28515625" customWidth="1"/>
    <col min="9726" max="9726" width="14.28515625" customWidth="1"/>
    <col min="9727" max="9730" width="13.42578125" customWidth="1"/>
    <col min="9731" max="9976" width="11"/>
    <col min="9977" max="9977" width="6.140625" customWidth="1"/>
    <col min="9978" max="9978" width="15.42578125" customWidth="1"/>
    <col min="9979" max="9979" width="15.28515625" customWidth="1"/>
    <col min="9980" max="9980" width="14.140625" customWidth="1"/>
    <col min="9981" max="9981" width="13.28515625" customWidth="1"/>
    <col min="9982" max="9982" width="14.28515625" customWidth="1"/>
    <col min="9983" max="9986" width="13.42578125" customWidth="1"/>
    <col min="9987" max="10232" width="11"/>
    <col min="10233" max="10233" width="6.140625" customWidth="1"/>
    <col min="10234" max="10234" width="15.42578125" customWidth="1"/>
    <col min="10235" max="10235" width="15.28515625" customWidth="1"/>
    <col min="10236" max="10236" width="14.140625" customWidth="1"/>
    <col min="10237" max="10237" width="13.28515625" customWidth="1"/>
    <col min="10238" max="10238" width="14.28515625" customWidth="1"/>
    <col min="10239" max="10242" width="13.42578125" customWidth="1"/>
    <col min="10243" max="10488" width="11"/>
    <col min="10489" max="10489" width="6.140625" customWidth="1"/>
    <col min="10490" max="10490" width="15.42578125" customWidth="1"/>
    <col min="10491" max="10491" width="15.28515625" customWidth="1"/>
    <col min="10492" max="10492" width="14.140625" customWidth="1"/>
    <col min="10493" max="10493" width="13.28515625" customWidth="1"/>
    <col min="10494" max="10494" width="14.28515625" customWidth="1"/>
    <col min="10495" max="10498" width="13.42578125" customWidth="1"/>
    <col min="10499" max="10744" width="11"/>
    <col min="10745" max="10745" width="6.140625" customWidth="1"/>
    <col min="10746" max="10746" width="15.42578125" customWidth="1"/>
    <col min="10747" max="10747" width="15.28515625" customWidth="1"/>
    <col min="10748" max="10748" width="14.140625" customWidth="1"/>
    <col min="10749" max="10749" width="13.28515625" customWidth="1"/>
    <col min="10750" max="10750" width="14.28515625" customWidth="1"/>
    <col min="10751" max="10754" width="13.42578125" customWidth="1"/>
    <col min="10755" max="11000" width="11"/>
    <col min="11001" max="11001" width="6.140625" customWidth="1"/>
    <col min="11002" max="11002" width="15.42578125" customWidth="1"/>
    <col min="11003" max="11003" width="15.28515625" customWidth="1"/>
    <col min="11004" max="11004" width="14.140625" customWidth="1"/>
    <col min="11005" max="11005" width="13.28515625" customWidth="1"/>
    <col min="11006" max="11006" width="14.28515625" customWidth="1"/>
    <col min="11007" max="11010" width="13.42578125" customWidth="1"/>
    <col min="11011" max="11256" width="11"/>
    <col min="11257" max="11257" width="6.140625" customWidth="1"/>
    <col min="11258" max="11258" width="15.42578125" customWidth="1"/>
    <col min="11259" max="11259" width="15.28515625" customWidth="1"/>
    <col min="11260" max="11260" width="14.140625" customWidth="1"/>
    <col min="11261" max="11261" width="13.28515625" customWidth="1"/>
    <col min="11262" max="11262" width="14.28515625" customWidth="1"/>
    <col min="11263" max="11266" width="13.42578125" customWidth="1"/>
    <col min="11267" max="11512" width="11"/>
    <col min="11513" max="11513" width="6.140625" customWidth="1"/>
    <col min="11514" max="11514" width="15.42578125" customWidth="1"/>
    <col min="11515" max="11515" width="15.28515625" customWidth="1"/>
    <col min="11516" max="11516" width="14.140625" customWidth="1"/>
    <col min="11517" max="11517" width="13.28515625" customWidth="1"/>
    <col min="11518" max="11518" width="14.28515625" customWidth="1"/>
    <col min="11519" max="11522" width="13.42578125" customWidth="1"/>
    <col min="11523" max="11768" width="11"/>
    <col min="11769" max="11769" width="6.140625" customWidth="1"/>
    <col min="11770" max="11770" width="15.42578125" customWidth="1"/>
    <col min="11771" max="11771" width="15.28515625" customWidth="1"/>
    <col min="11772" max="11772" width="14.140625" customWidth="1"/>
    <col min="11773" max="11773" width="13.28515625" customWidth="1"/>
    <col min="11774" max="11774" width="14.28515625" customWidth="1"/>
    <col min="11775" max="11778" width="13.42578125" customWidth="1"/>
    <col min="11779" max="12024" width="11"/>
    <col min="12025" max="12025" width="6.140625" customWidth="1"/>
    <col min="12026" max="12026" width="15.42578125" customWidth="1"/>
    <col min="12027" max="12027" width="15.28515625" customWidth="1"/>
    <col min="12028" max="12028" width="14.140625" customWidth="1"/>
    <col min="12029" max="12029" width="13.28515625" customWidth="1"/>
    <col min="12030" max="12030" width="14.28515625" customWidth="1"/>
    <col min="12031" max="12034" width="13.42578125" customWidth="1"/>
    <col min="12035" max="12280" width="11"/>
    <col min="12281" max="12281" width="6.140625" customWidth="1"/>
    <col min="12282" max="12282" width="15.42578125" customWidth="1"/>
    <col min="12283" max="12283" width="15.28515625" customWidth="1"/>
    <col min="12284" max="12284" width="14.140625" customWidth="1"/>
    <col min="12285" max="12285" width="13.28515625" customWidth="1"/>
    <col min="12286" max="12286" width="14.28515625" customWidth="1"/>
    <col min="12287" max="12290" width="13.42578125" customWidth="1"/>
    <col min="12291" max="12536" width="11"/>
    <col min="12537" max="12537" width="6.140625" customWidth="1"/>
    <col min="12538" max="12538" width="15.42578125" customWidth="1"/>
    <col min="12539" max="12539" width="15.28515625" customWidth="1"/>
    <col min="12540" max="12540" width="14.140625" customWidth="1"/>
    <col min="12541" max="12541" width="13.28515625" customWidth="1"/>
    <col min="12542" max="12542" width="14.28515625" customWidth="1"/>
    <col min="12543" max="12546" width="13.42578125" customWidth="1"/>
    <col min="12547" max="12792" width="11"/>
    <col min="12793" max="12793" width="6.140625" customWidth="1"/>
    <col min="12794" max="12794" width="15.42578125" customWidth="1"/>
    <col min="12795" max="12795" width="15.28515625" customWidth="1"/>
    <col min="12796" max="12796" width="14.140625" customWidth="1"/>
    <col min="12797" max="12797" width="13.28515625" customWidth="1"/>
    <col min="12798" max="12798" width="14.28515625" customWidth="1"/>
    <col min="12799" max="12802" width="13.42578125" customWidth="1"/>
    <col min="12803" max="13048" width="11"/>
    <col min="13049" max="13049" width="6.140625" customWidth="1"/>
    <col min="13050" max="13050" width="15.42578125" customWidth="1"/>
    <col min="13051" max="13051" width="15.28515625" customWidth="1"/>
    <col min="13052" max="13052" width="14.140625" customWidth="1"/>
    <col min="13053" max="13053" width="13.28515625" customWidth="1"/>
    <col min="13054" max="13054" width="14.28515625" customWidth="1"/>
    <col min="13055" max="13058" width="13.42578125" customWidth="1"/>
    <col min="13059" max="13304" width="11"/>
    <col min="13305" max="13305" width="6.140625" customWidth="1"/>
    <col min="13306" max="13306" width="15.42578125" customWidth="1"/>
    <col min="13307" max="13307" width="15.28515625" customWidth="1"/>
    <col min="13308" max="13308" width="14.140625" customWidth="1"/>
    <col min="13309" max="13309" width="13.28515625" customWidth="1"/>
    <col min="13310" max="13310" width="14.28515625" customWidth="1"/>
    <col min="13311" max="13314" width="13.42578125" customWidth="1"/>
    <col min="13315" max="13560" width="11"/>
    <col min="13561" max="13561" width="6.140625" customWidth="1"/>
    <col min="13562" max="13562" width="15.42578125" customWidth="1"/>
    <col min="13563" max="13563" width="15.28515625" customWidth="1"/>
    <col min="13564" max="13564" width="14.140625" customWidth="1"/>
    <col min="13565" max="13565" width="13.28515625" customWidth="1"/>
    <col min="13566" max="13566" width="14.28515625" customWidth="1"/>
    <col min="13567" max="13570" width="13.42578125" customWidth="1"/>
    <col min="13571" max="13816" width="11"/>
    <col min="13817" max="13817" width="6.140625" customWidth="1"/>
    <col min="13818" max="13818" width="15.42578125" customWidth="1"/>
    <col min="13819" max="13819" width="15.28515625" customWidth="1"/>
    <col min="13820" max="13820" width="14.140625" customWidth="1"/>
    <col min="13821" max="13821" width="13.28515625" customWidth="1"/>
    <col min="13822" max="13822" width="14.28515625" customWidth="1"/>
    <col min="13823" max="13826" width="13.42578125" customWidth="1"/>
    <col min="13827" max="14072" width="11"/>
    <col min="14073" max="14073" width="6.140625" customWidth="1"/>
    <col min="14074" max="14074" width="15.42578125" customWidth="1"/>
    <col min="14075" max="14075" width="15.28515625" customWidth="1"/>
    <col min="14076" max="14076" width="14.140625" customWidth="1"/>
    <col min="14077" max="14077" width="13.28515625" customWidth="1"/>
    <col min="14078" max="14078" width="14.28515625" customWidth="1"/>
    <col min="14079" max="14082" width="13.42578125" customWidth="1"/>
    <col min="14083" max="14328" width="11"/>
    <col min="14329" max="14329" width="6.140625" customWidth="1"/>
    <col min="14330" max="14330" width="15.42578125" customWidth="1"/>
    <col min="14331" max="14331" width="15.28515625" customWidth="1"/>
    <col min="14332" max="14332" width="14.140625" customWidth="1"/>
    <col min="14333" max="14333" width="13.28515625" customWidth="1"/>
    <col min="14334" max="14334" width="14.28515625" customWidth="1"/>
    <col min="14335" max="14338" width="13.42578125" customWidth="1"/>
    <col min="14339" max="14584" width="11"/>
    <col min="14585" max="14585" width="6.140625" customWidth="1"/>
    <col min="14586" max="14586" width="15.42578125" customWidth="1"/>
    <col min="14587" max="14587" width="15.28515625" customWidth="1"/>
    <col min="14588" max="14588" width="14.140625" customWidth="1"/>
    <col min="14589" max="14589" width="13.28515625" customWidth="1"/>
    <col min="14590" max="14590" width="14.28515625" customWidth="1"/>
    <col min="14591" max="14594" width="13.42578125" customWidth="1"/>
    <col min="14595" max="14840" width="11"/>
    <col min="14841" max="14841" width="6.140625" customWidth="1"/>
    <col min="14842" max="14842" width="15.42578125" customWidth="1"/>
    <col min="14843" max="14843" width="15.28515625" customWidth="1"/>
    <col min="14844" max="14844" width="14.140625" customWidth="1"/>
    <col min="14845" max="14845" width="13.28515625" customWidth="1"/>
    <col min="14846" max="14846" width="14.28515625" customWidth="1"/>
    <col min="14847" max="14850" width="13.42578125" customWidth="1"/>
    <col min="14851" max="15096" width="11"/>
    <col min="15097" max="15097" width="6.140625" customWidth="1"/>
    <col min="15098" max="15098" width="15.42578125" customWidth="1"/>
    <col min="15099" max="15099" width="15.28515625" customWidth="1"/>
    <col min="15100" max="15100" width="14.140625" customWidth="1"/>
    <col min="15101" max="15101" width="13.28515625" customWidth="1"/>
    <col min="15102" max="15102" width="14.28515625" customWidth="1"/>
    <col min="15103" max="15106" width="13.42578125" customWidth="1"/>
    <col min="15107" max="15352" width="11"/>
    <col min="15353" max="15353" width="6.140625" customWidth="1"/>
    <col min="15354" max="15354" width="15.42578125" customWidth="1"/>
    <col min="15355" max="15355" width="15.28515625" customWidth="1"/>
    <col min="15356" max="15356" width="14.140625" customWidth="1"/>
    <col min="15357" max="15357" width="13.28515625" customWidth="1"/>
    <col min="15358" max="15358" width="14.28515625" customWidth="1"/>
    <col min="15359" max="15362" width="13.42578125" customWidth="1"/>
    <col min="15363" max="15608" width="11"/>
    <col min="15609" max="15609" width="6.140625" customWidth="1"/>
    <col min="15610" max="15610" width="15.42578125" customWidth="1"/>
    <col min="15611" max="15611" width="15.28515625" customWidth="1"/>
    <col min="15612" max="15612" width="14.140625" customWidth="1"/>
    <col min="15613" max="15613" width="13.28515625" customWidth="1"/>
    <col min="15614" max="15614" width="14.28515625" customWidth="1"/>
    <col min="15615" max="15618" width="13.42578125" customWidth="1"/>
    <col min="15619" max="15864" width="11"/>
    <col min="15865" max="15865" width="6.140625" customWidth="1"/>
    <col min="15866" max="15866" width="15.42578125" customWidth="1"/>
    <col min="15867" max="15867" width="15.28515625" customWidth="1"/>
    <col min="15868" max="15868" width="14.140625" customWidth="1"/>
    <col min="15869" max="15869" width="13.28515625" customWidth="1"/>
    <col min="15870" max="15870" width="14.28515625" customWidth="1"/>
    <col min="15871" max="15874" width="13.42578125" customWidth="1"/>
    <col min="15875" max="16120" width="11"/>
    <col min="16121" max="16121" width="6.140625" customWidth="1"/>
    <col min="16122" max="16122" width="15.42578125" customWidth="1"/>
    <col min="16123" max="16123" width="15.28515625" customWidth="1"/>
    <col min="16124" max="16124" width="14.140625" customWidth="1"/>
    <col min="16125" max="16125" width="13.28515625" customWidth="1"/>
    <col min="16126" max="16126" width="14.28515625" customWidth="1"/>
    <col min="16127" max="16130" width="13.42578125" customWidth="1"/>
    <col min="16131" max="16384" width="11"/>
  </cols>
  <sheetData>
    <row r="2" spans="1:6" s="6" customFormat="1" ht="19.5" x14ac:dyDescent="0.25">
      <c r="B2" s="45"/>
      <c r="E2"/>
      <c r="F2"/>
    </row>
    <row r="3" spans="1:6" s="6" customFormat="1" ht="19.5" x14ac:dyDescent="0.25">
      <c r="B3" s="37"/>
      <c r="C3" s="38"/>
      <c r="D3" s="38"/>
      <c r="E3"/>
      <c r="F3"/>
    </row>
    <row r="4" spans="1:6" s="6" customFormat="1" ht="19.5" x14ac:dyDescent="0.25">
      <c r="B4" s="37"/>
      <c r="C4" s="38"/>
      <c r="D4" s="38"/>
      <c r="E4"/>
      <c r="F4"/>
    </row>
    <row r="8" spans="1:6" s="19" customFormat="1" ht="60" x14ac:dyDescent="0.25">
      <c r="A8" s="22"/>
      <c r="B8" s="22"/>
      <c r="C8" s="26" t="s">
        <v>5</v>
      </c>
      <c r="D8" s="26" t="s">
        <v>6</v>
      </c>
      <c r="E8" s="29" t="s">
        <v>7</v>
      </c>
      <c r="F8" s="26" t="s">
        <v>31</v>
      </c>
    </row>
    <row r="9" spans="1:6" s="1" customFormat="1" x14ac:dyDescent="0.25">
      <c r="B9" s="44" t="s">
        <v>73</v>
      </c>
      <c r="C9" s="53">
        <f>ANDALUCÍA!B31</f>
        <v>1622</v>
      </c>
      <c r="D9" s="53">
        <f>ANDALUCÍA!C31</f>
        <v>1622</v>
      </c>
      <c r="E9" s="53">
        <f>ANDALUCÍA!D31</f>
        <v>1595</v>
      </c>
      <c r="F9" s="53">
        <f>ANDALUCÍA!E31</f>
        <v>27</v>
      </c>
    </row>
    <row r="10" spans="1:6" s="1" customFormat="1" x14ac:dyDescent="0.25">
      <c r="B10" s="43" t="s">
        <v>91</v>
      </c>
      <c r="C10" s="54">
        <f>Almería!B31</f>
        <v>70</v>
      </c>
      <c r="D10" s="55">
        <f>Almería!C31</f>
        <v>70</v>
      </c>
      <c r="E10" s="54">
        <f>Almería!D31</f>
        <v>70</v>
      </c>
      <c r="F10" s="55">
        <f>Almería!E31</f>
        <v>0</v>
      </c>
    </row>
    <row r="11" spans="1:6" s="1" customFormat="1" x14ac:dyDescent="0.25">
      <c r="B11" s="43" t="s">
        <v>92</v>
      </c>
      <c r="C11" s="56">
        <f>Cádiz!B31</f>
        <v>66</v>
      </c>
      <c r="D11" s="57">
        <f>Cádiz!C31</f>
        <v>66</v>
      </c>
      <c r="E11" s="56">
        <f>Cádiz!D31</f>
        <v>66</v>
      </c>
      <c r="F11" s="57">
        <f>Cádiz!E31</f>
        <v>0</v>
      </c>
    </row>
    <row r="12" spans="1:6" s="1" customFormat="1" x14ac:dyDescent="0.25">
      <c r="B12" s="43" t="s">
        <v>93</v>
      </c>
      <c r="C12" s="56">
        <f>Córdoba!B31</f>
        <v>114</v>
      </c>
      <c r="D12" s="57">
        <f>Córdoba!C31</f>
        <v>114</v>
      </c>
      <c r="E12" s="56">
        <f>Córdoba!D31</f>
        <v>111</v>
      </c>
      <c r="F12" s="57">
        <f>Córdoba!E31</f>
        <v>3</v>
      </c>
    </row>
    <row r="13" spans="1:6" s="1" customFormat="1" x14ac:dyDescent="0.25">
      <c r="B13" s="43" t="s">
        <v>94</v>
      </c>
      <c r="C13" s="56">
        <f>Granada!B31</f>
        <v>193</v>
      </c>
      <c r="D13" s="57">
        <f>Granada!C31</f>
        <v>193</v>
      </c>
      <c r="E13" s="56">
        <f>Granada!D31</f>
        <v>193</v>
      </c>
      <c r="F13" s="57">
        <f>Granada!E31</f>
        <v>0</v>
      </c>
    </row>
    <row r="14" spans="1:6" s="1" customFormat="1" x14ac:dyDescent="0.25">
      <c r="B14" s="43" t="s">
        <v>95</v>
      </c>
      <c r="C14" s="56">
        <f>Huelva!B31</f>
        <v>100</v>
      </c>
      <c r="D14" s="57">
        <f>Huelva!C31</f>
        <v>100</v>
      </c>
      <c r="E14" s="56">
        <f>Huelva!D31</f>
        <v>100</v>
      </c>
      <c r="F14" s="57">
        <f>Huelva!E31</f>
        <v>0</v>
      </c>
    </row>
    <row r="15" spans="1:6" s="1" customFormat="1" x14ac:dyDescent="0.25">
      <c r="B15" s="43" t="s">
        <v>96</v>
      </c>
      <c r="C15" s="56">
        <f>Jaén!B31</f>
        <v>294</v>
      </c>
      <c r="D15" s="57">
        <f>Jaén!C31</f>
        <v>294</v>
      </c>
      <c r="E15" s="56">
        <f>Jaén!D31</f>
        <v>270</v>
      </c>
      <c r="F15" s="57">
        <f>Jaén!E31</f>
        <v>24</v>
      </c>
    </row>
    <row r="16" spans="1:6" s="1" customFormat="1" x14ac:dyDescent="0.25">
      <c r="B16" s="43" t="s">
        <v>97</v>
      </c>
      <c r="C16" s="56">
        <f>Málaga!B33</f>
        <v>405</v>
      </c>
      <c r="D16" s="57">
        <f>Málaga!C33</f>
        <v>405</v>
      </c>
      <c r="E16" s="56">
        <f>Málaga!D33</f>
        <v>405</v>
      </c>
      <c r="F16" s="57">
        <f>Málaga!E33</f>
        <v>0</v>
      </c>
    </row>
    <row r="17" spans="2:6" s="1" customFormat="1" ht="15.75" thickBot="1" x14ac:dyDescent="0.3">
      <c r="B17" s="43" t="s">
        <v>98</v>
      </c>
      <c r="C17" s="58">
        <f>Sevilla!B31</f>
        <v>380</v>
      </c>
      <c r="D17" s="59">
        <f>Sevilla!C31</f>
        <v>380</v>
      </c>
      <c r="E17" s="58">
        <f>Sevilla!D31</f>
        <v>380</v>
      </c>
      <c r="F17" s="59">
        <f>Sevilla!E31</f>
        <v>0</v>
      </c>
    </row>
    <row r="18" spans="2:6" s="1" customFormat="1" x14ac:dyDescent="0.25">
      <c r="B18" s="44" t="s">
        <v>9</v>
      </c>
      <c r="C18" s="53">
        <f>ARAGÓN!B31</f>
        <v>259</v>
      </c>
      <c r="D18" s="53">
        <f>ARAGÓN!C31</f>
        <v>254</v>
      </c>
      <c r="E18" s="53">
        <f>ARAGÓN!D31</f>
        <v>259</v>
      </c>
      <c r="F18" s="53" t="str">
        <f>ARAGÓN!E31</f>
        <v>-</v>
      </c>
    </row>
    <row r="19" spans="2:6" s="1" customFormat="1" x14ac:dyDescent="0.25">
      <c r="B19" s="43" t="s">
        <v>58</v>
      </c>
      <c r="C19" s="54">
        <f>Huesca!B31</f>
        <v>41</v>
      </c>
      <c r="D19" s="55">
        <f>Huesca!C31</f>
        <v>36</v>
      </c>
      <c r="E19" s="54">
        <f>Huesca!D31</f>
        <v>41</v>
      </c>
      <c r="F19" s="55" t="str">
        <f>Huesca!E31</f>
        <v>-</v>
      </c>
    </row>
    <row r="20" spans="2:6" s="1" customFormat="1" x14ac:dyDescent="0.25">
      <c r="B20" s="43" t="s">
        <v>59</v>
      </c>
      <c r="C20" s="56">
        <f>Teruel!B32</f>
        <v>19</v>
      </c>
      <c r="D20" s="57">
        <f>Teruel!C32</f>
        <v>19</v>
      </c>
      <c r="E20" s="56">
        <f>Teruel!D32</f>
        <v>19</v>
      </c>
      <c r="F20" s="57">
        <f>Teruel!E32</f>
        <v>0</v>
      </c>
    </row>
    <row r="21" spans="2:6" s="1" customFormat="1" ht="15.75" thickBot="1" x14ac:dyDescent="0.3">
      <c r="B21" s="43" t="s">
        <v>57</v>
      </c>
      <c r="C21" s="58">
        <f>Zaragoza!B31</f>
        <v>199</v>
      </c>
      <c r="D21" s="59">
        <f>Zaragoza!C31</f>
        <v>199</v>
      </c>
      <c r="E21" s="58">
        <f>Zaragoza!D31</f>
        <v>199</v>
      </c>
      <c r="F21" s="59">
        <f>Zaragoza!E31</f>
        <v>0</v>
      </c>
    </row>
    <row r="22" spans="2:6" s="1" customFormat="1" ht="15.75" thickBot="1" x14ac:dyDescent="0.3">
      <c r="B22" s="44" t="s">
        <v>129</v>
      </c>
      <c r="C22" s="60">
        <f>'ASTURIAS, PRINCIPADO DE'!B31</f>
        <v>0</v>
      </c>
      <c r="D22" s="61">
        <f>'ASTURIAS, PRINCIPADO DE'!C31</f>
        <v>0</v>
      </c>
      <c r="E22" s="60">
        <f>'ASTURIAS, PRINCIPADO DE'!D31</f>
        <v>0</v>
      </c>
      <c r="F22" s="61">
        <f>'ASTURIAS, PRINCIPADO DE'!E31</f>
        <v>0</v>
      </c>
    </row>
    <row r="23" spans="2:6" s="1" customFormat="1" x14ac:dyDescent="0.25">
      <c r="B23" s="44" t="s">
        <v>35</v>
      </c>
      <c r="C23" s="53">
        <f>CANARIAS!B31</f>
        <v>412</v>
      </c>
      <c r="D23" s="53">
        <f>CANARIAS!C31</f>
        <v>357</v>
      </c>
      <c r="E23" s="53">
        <f>CANARIAS!D31</f>
        <v>340</v>
      </c>
      <c r="F23" s="53">
        <f>CANARIAS!E31</f>
        <v>17</v>
      </c>
    </row>
    <row r="24" spans="2:6" s="1" customFormat="1" x14ac:dyDescent="0.25">
      <c r="B24" s="43" t="s">
        <v>111</v>
      </c>
      <c r="C24" s="54">
        <f>'Gran Canaria'!B31</f>
        <v>200</v>
      </c>
      <c r="D24" s="54">
        <f>'Gran Canaria'!C31</f>
        <v>146</v>
      </c>
      <c r="E24" s="54">
        <f>'Gran Canaria'!D31</f>
        <v>133</v>
      </c>
      <c r="F24" s="54">
        <f>'Gran Canaria'!E31</f>
        <v>13</v>
      </c>
    </row>
    <row r="25" spans="2:6" s="1" customFormat="1" x14ac:dyDescent="0.25">
      <c r="B25" s="43" t="s">
        <v>112</v>
      </c>
      <c r="C25" s="62">
        <f>Lanzarote!B31</f>
        <v>50</v>
      </c>
      <c r="D25" s="62">
        <f>Lanzarote!C31</f>
        <v>49</v>
      </c>
      <c r="E25" s="62">
        <f>Lanzarote!D31</f>
        <v>48</v>
      </c>
      <c r="F25" s="62">
        <f>Lanzarote!E31</f>
        <v>1</v>
      </c>
    </row>
    <row r="26" spans="2:6" s="1" customFormat="1" ht="15.75" thickBot="1" x14ac:dyDescent="0.3">
      <c r="B26" s="43" t="s">
        <v>60</v>
      </c>
      <c r="C26" s="58">
        <f>Tenerife!B31</f>
        <v>154</v>
      </c>
      <c r="D26" s="58">
        <f>Tenerife!C31</f>
        <v>154</v>
      </c>
      <c r="E26" s="58">
        <f>Tenerife!D31</f>
        <v>154</v>
      </c>
      <c r="F26" s="58">
        <f>Tenerife!E31</f>
        <v>0</v>
      </c>
    </row>
    <row r="27" spans="2:6" s="1" customFormat="1" ht="15.75" thickBot="1" x14ac:dyDescent="0.3">
      <c r="B27" s="44" t="s">
        <v>34</v>
      </c>
      <c r="C27" s="60">
        <f>CANTABRIA!B31</f>
        <v>100</v>
      </c>
      <c r="D27" s="60">
        <f>CANTABRIA!C31</f>
        <v>100</v>
      </c>
      <c r="E27" s="60">
        <f>CANTABRIA!D31</f>
        <v>100</v>
      </c>
      <c r="F27" s="60">
        <f>CANTABRIA!E31</f>
        <v>0</v>
      </c>
    </row>
    <row r="28" spans="2:6" s="1" customFormat="1" x14ac:dyDescent="0.25">
      <c r="B28" s="44" t="s">
        <v>8</v>
      </c>
      <c r="C28" s="53">
        <f>CATALUÑA!B31</f>
        <v>1997</v>
      </c>
      <c r="D28" s="53" t="str">
        <f>CATALUÑA!C31</f>
        <v>-</v>
      </c>
      <c r="E28" s="53" t="str">
        <f>CATALUÑA!D31</f>
        <v>-</v>
      </c>
      <c r="F28" s="53" t="str">
        <f>CATALUÑA!E31</f>
        <v>-</v>
      </c>
    </row>
    <row r="29" spans="2:6" s="1" customFormat="1" x14ac:dyDescent="0.25">
      <c r="B29" s="43" t="s">
        <v>66</v>
      </c>
      <c r="C29" s="54">
        <f>Barcelona!B31</f>
        <v>1500</v>
      </c>
      <c r="D29" s="54" t="str">
        <f>Barcelona!C31</f>
        <v>-</v>
      </c>
      <c r="E29" s="54" t="str">
        <f>Barcelona!D31</f>
        <v>-</v>
      </c>
      <c r="F29" s="54" t="str">
        <f>Barcelona!E31</f>
        <v>-</v>
      </c>
    </row>
    <row r="30" spans="2:6" s="1" customFormat="1" x14ac:dyDescent="0.25">
      <c r="B30" s="43" t="s">
        <v>99</v>
      </c>
      <c r="C30" s="56">
        <f>Girona!B31</f>
        <v>108</v>
      </c>
      <c r="D30" s="56" t="str">
        <f>Girona!C31</f>
        <v>-</v>
      </c>
      <c r="E30" s="56" t="str">
        <f>Girona!D31</f>
        <v>-</v>
      </c>
      <c r="F30" s="56" t="str">
        <f>Girona!E31</f>
        <v>-</v>
      </c>
    </row>
    <row r="31" spans="2:6" s="1" customFormat="1" x14ac:dyDescent="0.25">
      <c r="B31" s="43" t="s">
        <v>67</v>
      </c>
      <c r="C31" s="56">
        <f>Lleida!B31</f>
        <v>438</v>
      </c>
      <c r="D31" s="56" t="str">
        <f>Lleida!C31</f>
        <v>-</v>
      </c>
      <c r="E31" s="56" t="str">
        <f>Lleida!D31</f>
        <v>-</v>
      </c>
      <c r="F31" s="56" t="str">
        <f>Lleida!E31</f>
        <v>-</v>
      </c>
    </row>
    <row r="32" spans="2:6" s="1" customFormat="1" x14ac:dyDescent="0.25">
      <c r="B32" s="43" t="s">
        <v>68</v>
      </c>
      <c r="C32" s="56">
        <f>Tarragona!B31</f>
        <v>232</v>
      </c>
      <c r="D32" s="56" t="str">
        <f>Tarragona!C31</f>
        <v>-</v>
      </c>
      <c r="E32" s="56" t="str">
        <f>Tarragona!D31</f>
        <v>-</v>
      </c>
      <c r="F32" s="56" t="str">
        <f>Tarragona!E31</f>
        <v>-</v>
      </c>
    </row>
    <row r="33" spans="2:9" s="1" customFormat="1" ht="15.75" thickBot="1" x14ac:dyDescent="0.3">
      <c r="B33" s="43" t="s">
        <v>100</v>
      </c>
      <c r="C33" s="58">
        <f>'Terres de l''Ebre'!B31</f>
        <v>218</v>
      </c>
      <c r="D33" s="58" t="str">
        <f>'Terres de l''Ebre'!C31</f>
        <v>-</v>
      </c>
      <c r="E33" s="58" t="str">
        <f>'Terres de l''Ebre'!D31</f>
        <v>-</v>
      </c>
      <c r="F33" s="58" t="str">
        <f>'Terres de l''Ebre'!E31</f>
        <v>-</v>
      </c>
    </row>
    <row r="34" spans="2:9" s="1" customFormat="1" x14ac:dyDescent="0.25">
      <c r="B34" s="44" t="s">
        <v>147</v>
      </c>
      <c r="C34" s="53">
        <f>'C. VALENCIANA'!B31</f>
        <v>1950</v>
      </c>
      <c r="D34" s="53">
        <f>'C. VALENCIANA'!C31</f>
        <v>1950</v>
      </c>
      <c r="E34" s="53">
        <f>'C. VALENCIANA'!D31</f>
        <v>1950</v>
      </c>
      <c r="F34" s="53">
        <f>'C. VALENCIANA'!E31</f>
        <v>0</v>
      </c>
      <c r="I34" s="21"/>
    </row>
    <row r="35" spans="2:9" s="1" customFormat="1" x14ac:dyDescent="0.25">
      <c r="B35" s="43" t="s">
        <v>138</v>
      </c>
      <c r="C35" s="54">
        <f>Alicante_Alacant!B31</f>
        <v>508</v>
      </c>
      <c r="D35" s="54">
        <f>Alicante_Alacant!C31</f>
        <v>508</v>
      </c>
      <c r="E35" s="54">
        <f>Alicante_Alacant!D31</f>
        <v>508</v>
      </c>
      <c r="F35" s="54">
        <f>Alicante_Alacant!E31</f>
        <v>0</v>
      </c>
    </row>
    <row r="36" spans="2:9" s="1" customFormat="1" x14ac:dyDescent="0.25">
      <c r="B36" s="43" t="s">
        <v>142</v>
      </c>
      <c r="C36" s="56">
        <f>Castellón_Castelló!B31</f>
        <v>199</v>
      </c>
      <c r="D36" s="56">
        <f>Castellón_Castelló!C31</f>
        <v>199</v>
      </c>
      <c r="E36" s="56">
        <f>Castellón_Castelló!D31</f>
        <v>199</v>
      </c>
      <c r="F36" s="56">
        <f>Castellón_Castelló!E31</f>
        <v>0</v>
      </c>
    </row>
    <row r="37" spans="2:9" s="1" customFormat="1" ht="15.75" thickBot="1" x14ac:dyDescent="0.3">
      <c r="B37" s="43" t="s">
        <v>143</v>
      </c>
      <c r="C37" s="58">
        <f>Valencia_València!B31</f>
        <v>1243</v>
      </c>
      <c r="D37" s="58">
        <f>Valencia_València!C31</f>
        <v>1243</v>
      </c>
      <c r="E37" s="58">
        <f>Valencia_València!D31</f>
        <v>1243</v>
      </c>
      <c r="F37" s="58">
        <f>Valencia_València!E31</f>
        <v>0</v>
      </c>
    </row>
    <row r="38" spans="2:9" s="1" customFormat="1" x14ac:dyDescent="0.25">
      <c r="B38" s="44" t="s">
        <v>12</v>
      </c>
      <c r="C38" s="53">
        <f>GALICIA!B31</f>
        <v>1336</v>
      </c>
      <c r="D38" s="53">
        <f>GALICIA!C31</f>
        <v>1336</v>
      </c>
      <c r="E38" s="53">
        <f>GALICIA!D31</f>
        <v>1316</v>
      </c>
      <c r="F38" s="53">
        <f>GALICIA!E31</f>
        <v>20</v>
      </c>
    </row>
    <row r="39" spans="2:9" s="1" customFormat="1" x14ac:dyDescent="0.25">
      <c r="B39" s="43" t="s">
        <v>13</v>
      </c>
      <c r="C39" s="54">
        <f>'Coruña, A'!B31</f>
        <v>310</v>
      </c>
      <c r="D39" s="54">
        <f>'Coruña, A'!C31</f>
        <v>310</v>
      </c>
      <c r="E39" s="54">
        <f>'Coruña, A'!D31</f>
        <v>310</v>
      </c>
      <c r="F39" s="54">
        <f>'Coruña, A'!E31</f>
        <v>0</v>
      </c>
    </row>
    <row r="40" spans="2:9" s="1" customFormat="1" x14ac:dyDescent="0.25">
      <c r="B40" s="43" t="s">
        <v>14</v>
      </c>
      <c r="C40" s="56">
        <f>Lugo!B31</f>
        <v>300</v>
      </c>
      <c r="D40" s="56">
        <f>Lugo!C31</f>
        <v>300</v>
      </c>
      <c r="E40" s="56">
        <f>Lugo!D31</f>
        <v>280</v>
      </c>
      <c r="F40" s="56">
        <f>Lugo!E31</f>
        <v>20</v>
      </c>
    </row>
    <row r="41" spans="2:9" s="1" customFormat="1" x14ac:dyDescent="0.25">
      <c r="B41" s="43" t="s">
        <v>15</v>
      </c>
      <c r="C41" s="56">
        <f>Ourense!B31</f>
        <v>132</v>
      </c>
      <c r="D41" s="56">
        <f>Ourense!C31</f>
        <v>132</v>
      </c>
      <c r="E41" s="56">
        <f>Ourense!D31</f>
        <v>132</v>
      </c>
      <c r="F41" s="56">
        <f>Ourense!E31</f>
        <v>0</v>
      </c>
    </row>
    <row r="42" spans="2:9" s="1" customFormat="1" ht="15.75" thickBot="1" x14ac:dyDescent="0.3">
      <c r="B42" s="43" t="s">
        <v>16</v>
      </c>
      <c r="C42" s="58">
        <f>Pontevedra!B31</f>
        <v>594</v>
      </c>
      <c r="D42" s="58">
        <f>Pontevedra!C31</f>
        <v>594</v>
      </c>
      <c r="E42" s="58">
        <f>Pontevedra!D31</f>
        <v>594</v>
      </c>
      <c r="F42" s="58">
        <f>Pontevedra!E31</f>
        <v>0</v>
      </c>
    </row>
    <row r="43" spans="2:9" s="1" customFormat="1" ht="15.75" thickBot="1" x14ac:dyDescent="0.3">
      <c r="B43" s="44" t="s">
        <v>130</v>
      </c>
      <c r="C43" s="60">
        <f>'MADRID, COMUNIDAD DE'!B31</f>
        <v>1356</v>
      </c>
      <c r="D43" s="60">
        <f>'MADRID, COMUNIDAD DE'!C31</f>
        <v>1356</v>
      </c>
      <c r="E43" s="60">
        <f>'MADRID, COMUNIDAD DE'!D31</f>
        <v>1303</v>
      </c>
      <c r="F43" s="60">
        <f>'MADRID, COMUNIDAD DE'!E31</f>
        <v>53</v>
      </c>
    </row>
    <row r="44" spans="2:9" s="1" customFormat="1" ht="15.75" thickBot="1" x14ac:dyDescent="0.3">
      <c r="B44" s="44" t="s">
        <v>132</v>
      </c>
      <c r="C44" s="60">
        <f>'NAVARRA, COMUNIDAD FORAL DE'!B31</f>
        <v>160</v>
      </c>
      <c r="D44" s="60">
        <f>'NAVARRA, COMUNIDAD FORAL DE'!C31</f>
        <v>160</v>
      </c>
      <c r="E44" s="60">
        <f>'NAVARRA, COMUNIDAD FORAL DE'!D31</f>
        <v>160</v>
      </c>
      <c r="F44" s="60">
        <f>'NAVARRA, COMUNIDAD FORAL DE'!E31</f>
        <v>0</v>
      </c>
    </row>
    <row r="45" spans="2:9" s="1" customFormat="1" x14ac:dyDescent="0.25">
      <c r="B45" s="44" t="s">
        <v>20</v>
      </c>
      <c r="C45" s="53">
        <f>'PAÍS VASCO'!B31</f>
        <v>464</v>
      </c>
      <c r="D45" s="53">
        <f>'PAÍS VASCO'!C31</f>
        <v>448</v>
      </c>
      <c r="E45" s="53">
        <f>'PAÍS VASCO'!D31</f>
        <v>464</v>
      </c>
      <c r="F45" s="53">
        <f>'PAÍS VASCO'!E31</f>
        <v>0</v>
      </c>
    </row>
    <row r="46" spans="2:9" s="1" customFormat="1" x14ac:dyDescent="0.25">
      <c r="B46" s="43" t="s">
        <v>136</v>
      </c>
      <c r="C46" s="54">
        <f>Araba_Álava!$B$31</f>
        <v>67</v>
      </c>
      <c r="D46" s="54">
        <f>Araba_Álava!$B$31</f>
        <v>67</v>
      </c>
      <c r="E46" s="54">
        <f>Araba_Álava!$B$31</f>
        <v>67</v>
      </c>
      <c r="F46" s="54">
        <f>Araba_Álava!$B$31</f>
        <v>67</v>
      </c>
    </row>
    <row r="47" spans="2:9" s="1" customFormat="1" x14ac:dyDescent="0.25">
      <c r="B47" s="43" t="s">
        <v>17</v>
      </c>
      <c r="C47" s="56">
        <f>Bizkaia!B31</f>
        <v>304</v>
      </c>
      <c r="D47" s="56">
        <f>Bizkaia!C31</f>
        <v>288</v>
      </c>
      <c r="E47" s="56">
        <f>Bizkaia!D31</f>
        <v>304</v>
      </c>
      <c r="F47" s="56">
        <f>Bizkaia!E31</f>
        <v>0</v>
      </c>
    </row>
    <row r="48" spans="2:9" s="1" customFormat="1" ht="15.75" thickBot="1" x14ac:dyDescent="0.3">
      <c r="B48" s="43" t="s">
        <v>18</v>
      </c>
      <c r="C48" s="58">
        <f>Guipuzkoa!B31</f>
        <v>93</v>
      </c>
      <c r="D48" s="58">
        <f>Guipuzkoa!C31</f>
        <v>93</v>
      </c>
      <c r="E48" s="58">
        <f>Guipuzkoa!D31</f>
        <v>93</v>
      </c>
      <c r="F48" s="58">
        <f>Guipuzkoa!E31</f>
        <v>0</v>
      </c>
    </row>
    <row r="49" spans="2:6" s="1" customFormat="1" ht="15.75" thickBot="1" x14ac:dyDescent="0.3">
      <c r="B49" s="44" t="s">
        <v>134</v>
      </c>
      <c r="C49" s="60">
        <f>'RIOJA, LA'!B31</f>
        <v>58</v>
      </c>
      <c r="D49" s="60">
        <f>'RIOJA, LA'!C31</f>
        <v>57</v>
      </c>
      <c r="E49" s="60">
        <f>'RIOJA, LA'!D31</f>
        <v>58</v>
      </c>
      <c r="F49" s="60">
        <f>'RIOJA, LA'!E31</f>
        <v>0</v>
      </c>
    </row>
    <row r="50" spans="2:6" s="1" customFormat="1" x14ac:dyDescent="0.25">
      <c r="B50" s="44" t="s">
        <v>144</v>
      </c>
      <c r="C50" s="42" t="str">
        <f>'Ámbito MINISTERIO'!B30</f>
        <v>-</v>
      </c>
      <c r="D50" s="42" t="str">
        <f>'Ámbito MINISTERIO'!C30</f>
        <v>-</v>
      </c>
      <c r="E50" s="42" t="str">
        <f>'Ámbito MINISTERIO'!D30</f>
        <v>-</v>
      </c>
      <c r="F50" s="42" t="str">
        <f>'Ámbito MINISTERIO'!E30</f>
        <v>-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F4C1-5924-4904-84E6-22431CB3F87B}">
  <dimension ref="A1:M33"/>
  <sheetViews>
    <sheetView showGridLines="0" topLeftCell="A15" zoomScaleNormal="100" workbookViewId="0">
      <selection activeCell="H30" sqref="H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195499</v>
      </c>
      <c r="C16" s="34">
        <v>0</v>
      </c>
      <c r="D16" s="34">
        <v>6297</v>
      </c>
      <c r="E16" s="34">
        <v>20854</v>
      </c>
      <c r="F16" s="34">
        <v>174773</v>
      </c>
      <c r="G16" s="34">
        <v>320</v>
      </c>
      <c r="H16" s="34">
        <v>19759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43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15655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15421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44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1622</v>
      </c>
      <c r="C31" s="33">
        <v>1622</v>
      </c>
      <c r="D31" s="33">
        <v>1595</v>
      </c>
      <c r="E31" s="33">
        <v>27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2462-141A-40B1-ABDC-1CA8C5489F1E}">
  <dimension ref="A1:M33"/>
  <sheetViews>
    <sheetView showGridLines="0" topLeftCell="A15" zoomScaleNormal="100" workbookViewId="0">
      <selection activeCell="H34" sqref="H34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20363</v>
      </c>
      <c r="C16" s="34">
        <v>0</v>
      </c>
      <c r="D16" s="34">
        <v>0</v>
      </c>
      <c r="E16" s="34">
        <v>1598</v>
      </c>
      <c r="F16" s="34">
        <v>20363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2222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2154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6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70</v>
      </c>
      <c r="C31" s="33">
        <v>70</v>
      </c>
      <c r="D31" s="33">
        <v>70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BF2-EDC0-401E-9F31-CC0E19231753}">
  <dimension ref="A1:M33"/>
  <sheetViews>
    <sheetView showGridLines="0" topLeftCell="A10" zoomScaleNormal="100" workbookViewId="0">
      <selection activeCell="H30" sqref="H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31836</v>
      </c>
      <c r="C16" s="34">
        <v>0</v>
      </c>
      <c r="D16" s="34">
        <v>146</v>
      </c>
      <c r="E16" s="34">
        <v>3281</v>
      </c>
      <c r="F16" s="34">
        <v>31836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60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2036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2036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60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66</v>
      </c>
      <c r="C31" s="33">
        <v>66</v>
      </c>
      <c r="D31" s="33">
        <v>66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41AD-2B9E-4D1A-89A9-C856483E9F7E}">
  <dimension ref="A1:M33"/>
  <sheetViews>
    <sheetView showGridLines="0" topLeftCell="A17" zoomScaleNormal="100" workbookViewId="0">
      <selection activeCell="E36" sqref="E3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13460</v>
      </c>
      <c r="C16" s="34" t="s">
        <v>76</v>
      </c>
      <c r="D16" s="34">
        <v>691</v>
      </c>
      <c r="E16" s="34">
        <v>1451</v>
      </c>
      <c r="F16" s="34">
        <v>13460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22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1583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1583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22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114</v>
      </c>
      <c r="C31" s="33">
        <v>114</v>
      </c>
      <c r="D31" s="33">
        <v>111</v>
      </c>
      <c r="E31" s="33">
        <v>3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B80E-2068-4DA5-9400-82BED7F693EF}">
  <dimension ref="A1:M33"/>
  <sheetViews>
    <sheetView showGridLines="0" topLeftCell="A13" zoomScaleNormal="100" workbookViewId="0">
      <selection activeCell="H30" sqref="H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21682</v>
      </c>
      <c r="C16" s="34" t="s">
        <v>76</v>
      </c>
      <c r="D16" s="34">
        <v>554</v>
      </c>
      <c r="E16" s="34">
        <v>1848</v>
      </c>
      <c r="F16" s="34">
        <v>19280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45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1569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1568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45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193</v>
      </c>
      <c r="C31" s="33">
        <v>193</v>
      </c>
      <c r="D31" s="33">
        <v>193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89AE-A15E-4A4F-B4C1-6E852009BB5D}">
  <dimension ref="A1:M33"/>
  <sheetViews>
    <sheetView showGridLines="0" topLeftCell="A15" zoomScaleNormal="100" workbookViewId="0">
      <selection activeCell="H31" sqref="H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9838</v>
      </c>
      <c r="C16" s="34" t="s">
        <v>117</v>
      </c>
      <c r="D16" s="34">
        <v>191</v>
      </c>
      <c r="E16" s="34">
        <v>1147</v>
      </c>
      <c r="F16" s="34">
        <v>10534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45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898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898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45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100</v>
      </c>
      <c r="C31" s="33">
        <v>100</v>
      </c>
      <c r="D31" s="33">
        <v>100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BBF1-A81C-4453-B467-2AC90B5E7B2D}">
  <dimension ref="A1:M33"/>
  <sheetViews>
    <sheetView showGridLines="0" topLeftCell="A10" zoomScaleNormal="100" workbookViewId="0">
      <selection activeCell="I30" sqref="I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10680</v>
      </c>
      <c r="C16" s="34" t="s">
        <v>76</v>
      </c>
      <c r="D16" s="34">
        <v>634</v>
      </c>
      <c r="E16" s="34">
        <v>2807</v>
      </c>
      <c r="F16" s="33">
        <v>11206</v>
      </c>
      <c r="G16" s="34">
        <v>320</v>
      </c>
      <c r="H16" s="34">
        <v>320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25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1086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1086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294</v>
      </c>
      <c r="C31" s="33">
        <v>294</v>
      </c>
      <c r="D31" s="33">
        <v>270</v>
      </c>
      <c r="E31" s="33">
        <v>24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502E-64A3-4B36-BDF4-F67A7F56A1A3}">
  <dimension ref="A1:M35"/>
  <sheetViews>
    <sheetView showGridLines="0" topLeftCell="A15" zoomScaleNormal="100" workbookViewId="0">
      <selection activeCell="O27" sqref="O27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38406</v>
      </c>
      <c r="C16" s="34">
        <v>0</v>
      </c>
      <c r="D16" s="34">
        <v>0</v>
      </c>
      <c r="E16" s="34">
        <v>4846</v>
      </c>
      <c r="F16" s="34">
        <v>38165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ht="15" customHeight="1" x14ac:dyDescent="0.25">
      <c r="B21" s="85" t="s">
        <v>90</v>
      </c>
      <c r="C21" s="85"/>
      <c r="D21" s="85"/>
      <c r="E21" s="85"/>
      <c r="F21" s="85"/>
      <c r="G21" s="15"/>
      <c r="H21" s="15"/>
      <c r="I21" s="15"/>
      <c r="J21" s="15"/>
      <c r="K21" s="15"/>
    </row>
    <row r="22" spans="2:13" x14ac:dyDescent="0.25">
      <c r="B22" s="116"/>
      <c r="C22" s="116"/>
      <c r="D22" s="116"/>
      <c r="E22" s="116"/>
      <c r="F22" s="116"/>
      <c r="G22" s="116"/>
      <c r="H22" s="116"/>
      <c r="I22" s="116"/>
      <c r="J22" s="116"/>
      <c r="K22" s="15"/>
    </row>
    <row r="23" spans="2:13" ht="39" customHeight="1" x14ac:dyDescent="0.25">
      <c r="B23" s="108" t="s">
        <v>74</v>
      </c>
      <c r="C23" s="109"/>
      <c r="D23" s="109"/>
      <c r="E23" s="109"/>
      <c r="F23" s="109"/>
      <c r="G23" s="109"/>
      <c r="H23" s="109"/>
      <c r="I23" s="15"/>
      <c r="J23" s="15"/>
      <c r="K23" s="15"/>
    </row>
    <row r="24" spans="2:13" x14ac:dyDescent="0.25">
      <c r="B24" s="110" t="s">
        <v>27</v>
      </c>
      <c r="C24" s="111"/>
      <c r="D24" s="111"/>
      <c r="E24" s="111"/>
      <c r="F24" s="111"/>
      <c r="G24" s="112"/>
      <c r="H24" s="36">
        <v>4315</v>
      </c>
      <c r="I24" s="15"/>
      <c r="J24" s="15"/>
      <c r="K24" s="15"/>
    </row>
    <row r="25" spans="2:13" ht="15" customHeight="1" x14ac:dyDescent="0.25">
      <c r="B25" s="106" t="s">
        <v>28</v>
      </c>
      <c r="C25" s="107"/>
      <c r="D25" s="107"/>
      <c r="E25" s="107"/>
      <c r="F25" s="107"/>
      <c r="G25" s="107"/>
      <c r="H25" s="36">
        <v>4314</v>
      </c>
      <c r="I25" s="15"/>
      <c r="J25" s="15"/>
      <c r="K25" s="15"/>
    </row>
    <row r="26" spans="2:13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25">
      <c r="B27" s="108" t="s">
        <v>4</v>
      </c>
      <c r="C27" s="109"/>
      <c r="D27" s="109"/>
      <c r="E27" s="109"/>
      <c r="F27" s="109"/>
      <c r="G27" s="109"/>
      <c r="H27" s="109"/>
      <c r="I27" s="15"/>
      <c r="J27" s="15"/>
      <c r="K27" s="15"/>
    </row>
    <row r="28" spans="2:13" ht="27" customHeight="1" x14ac:dyDescent="0.25">
      <c r="B28" s="110" t="s">
        <v>29</v>
      </c>
      <c r="C28" s="111"/>
      <c r="D28" s="111"/>
      <c r="E28" s="111"/>
      <c r="F28" s="111"/>
      <c r="G28" s="112"/>
      <c r="H28" s="41" t="s">
        <v>76</v>
      </c>
      <c r="I28" s="15"/>
      <c r="J28" s="15"/>
      <c r="K28" s="15"/>
    </row>
    <row r="29" spans="2:13" ht="15" customHeight="1" x14ac:dyDescent="0.25">
      <c r="B29" s="120" t="s">
        <v>90</v>
      </c>
      <c r="C29" s="120"/>
      <c r="D29" s="120"/>
      <c r="E29" s="120"/>
      <c r="F29" s="85"/>
      <c r="G29" s="15"/>
      <c r="H29" s="15"/>
      <c r="I29" s="15"/>
      <c r="J29" s="15"/>
      <c r="K29" s="15"/>
    </row>
    <row r="30" spans="2:13" x14ac:dyDescent="0.25">
      <c r="B30" s="18"/>
      <c r="C30" s="16"/>
      <c r="D30" s="15"/>
      <c r="E30" s="15"/>
      <c r="F30" s="15"/>
      <c r="G30" s="15"/>
      <c r="H30" s="15"/>
      <c r="I30" s="15"/>
      <c r="J30" s="15"/>
      <c r="K30" s="15"/>
    </row>
    <row r="31" spans="2:13" ht="15" customHeight="1" x14ac:dyDescent="0.25">
      <c r="B31" s="121" t="s">
        <v>30</v>
      </c>
      <c r="C31" s="121"/>
      <c r="D31" s="121"/>
      <c r="E31" s="122"/>
      <c r="F31" s="15"/>
      <c r="G31" s="15"/>
      <c r="H31" s="15"/>
      <c r="I31" s="15"/>
      <c r="J31" s="15"/>
      <c r="K31" s="15"/>
    </row>
    <row r="32" spans="2:13" ht="71.25" customHeight="1" x14ac:dyDescent="0.25">
      <c r="B32" s="31" t="s">
        <v>5</v>
      </c>
      <c r="C32" s="31" t="s">
        <v>6</v>
      </c>
      <c r="D32" s="31" t="s">
        <v>7</v>
      </c>
      <c r="E32" s="31" t="s">
        <v>31</v>
      </c>
      <c r="F32" s="15"/>
      <c r="G32" s="15"/>
      <c r="H32" s="15"/>
      <c r="I32" s="15"/>
      <c r="J32" s="15"/>
      <c r="K32" s="15"/>
    </row>
    <row r="33" spans="2:11" x14ac:dyDescent="0.25">
      <c r="B33" s="39">
        <v>405</v>
      </c>
      <c r="C33" s="33">
        <v>405</v>
      </c>
      <c r="D33" s="33">
        <v>405</v>
      </c>
      <c r="E33" s="33">
        <v>0</v>
      </c>
      <c r="F33" s="15"/>
      <c r="G33" s="15"/>
      <c r="H33" s="15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3:H23"/>
    <mergeCell ref="B24:G24"/>
    <mergeCell ref="B12:C14"/>
    <mergeCell ref="D12:D15"/>
    <mergeCell ref="E12:E15"/>
    <mergeCell ref="F12:G13"/>
    <mergeCell ref="H12:H15"/>
    <mergeCell ref="F14:F15"/>
    <mergeCell ref="G14:G15"/>
    <mergeCell ref="B21:F21"/>
    <mergeCell ref="B17:H17"/>
    <mergeCell ref="B18:H18"/>
    <mergeCell ref="B20:G20"/>
    <mergeCell ref="B22:J22"/>
    <mergeCell ref="B29:F29"/>
    <mergeCell ref="B25:G25"/>
    <mergeCell ref="B27:H27"/>
    <mergeCell ref="B28:G28"/>
    <mergeCell ref="B31:E31"/>
  </mergeCells>
  <pageMargins left="0" right="0" top="0" bottom="0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81FB-729A-4C5B-A14C-5E6A8AA7D169}">
  <dimension ref="A1:M33"/>
  <sheetViews>
    <sheetView showGridLines="0" topLeftCell="A15" zoomScaleNormal="100" workbookViewId="0">
      <selection activeCell="H33" sqref="H33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49234</v>
      </c>
      <c r="C16" s="34" t="s">
        <v>76</v>
      </c>
      <c r="D16" s="34">
        <v>4081</v>
      </c>
      <c r="E16" s="34">
        <v>3876</v>
      </c>
      <c r="F16" s="34">
        <v>29929</v>
      </c>
      <c r="G16" s="34" t="s">
        <v>76</v>
      </c>
      <c r="H16" s="34">
        <v>19439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90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1946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1782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90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380</v>
      </c>
      <c r="C31" s="33">
        <v>380</v>
      </c>
      <c r="D31" s="33">
        <v>380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D1A4-D414-4821-9201-EFF8B5DEFFCD}">
  <dimension ref="A1:M33"/>
  <sheetViews>
    <sheetView showGridLines="0" topLeftCell="A13" zoomScaleNormal="100" workbookViewId="0">
      <selection activeCell="N27" sqref="N27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f>Zaragoza!B16+Huesca!B16+Teruel!B16</f>
        <v>14762</v>
      </c>
      <c r="C16" s="33" t="s">
        <v>76</v>
      </c>
      <c r="D16" s="33" t="s">
        <v>76</v>
      </c>
      <c r="E16" s="33">
        <f>Zaragoza!E16+Huesca!E16+Teruel!E16</f>
        <v>2866</v>
      </c>
      <c r="F16" s="33">
        <f>Zaragoza!F16+Huesca!F16+Teruel!F16</f>
        <v>14242</v>
      </c>
      <c r="G16" s="33" t="s">
        <v>76</v>
      </c>
      <c r="H16" s="33">
        <f>Zaragoza!H16+Huesca!H16+Teruel!H16</f>
        <v>520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23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23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f>Huesca!B31+Teruel!B32+Zaragoza!B31</f>
        <v>259</v>
      </c>
      <c r="C31" s="39">
        <f>Huesca!C31+Teruel!C32+Zaragoza!C31</f>
        <v>254</v>
      </c>
      <c r="D31" s="39">
        <f>Huesca!D31+Teruel!D32+Zaragoza!D31</f>
        <v>259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4957-2408-4DEE-B145-9169CBD4139D}">
  <dimension ref="A1:M34"/>
  <sheetViews>
    <sheetView showGridLines="0" topLeftCell="A13" zoomScaleNormal="100" workbookViewId="0">
      <selection activeCell="B16" sqref="B1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2130</v>
      </c>
      <c r="C16" s="34" t="s">
        <v>76</v>
      </c>
      <c r="D16" s="34" t="s">
        <v>76</v>
      </c>
      <c r="E16" s="34">
        <v>511</v>
      </c>
      <c r="F16" s="34">
        <v>2086</v>
      </c>
      <c r="G16" s="34" t="s">
        <v>76</v>
      </c>
      <c r="H16" s="34">
        <v>44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20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ht="21" x14ac:dyDescent="0.25">
      <c r="B23" s="110" t="s">
        <v>27</v>
      </c>
      <c r="C23" s="111"/>
      <c r="D23" s="111"/>
      <c r="E23" s="111"/>
      <c r="F23" s="111"/>
      <c r="G23" s="112"/>
      <c r="H23" s="81" t="s">
        <v>153</v>
      </c>
      <c r="I23" s="15"/>
      <c r="J23" s="15"/>
      <c r="K23" s="15"/>
    </row>
    <row r="24" spans="2:13" ht="31.5" x14ac:dyDescent="0.25">
      <c r="B24" s="106" t="s">
        <v>28</v>
      </c>
      <c r="C24" s="107"/>
      <c r="D24" s="107"/>
      <c r="E24" s="107"/>
      <c r="F24" s="107"/>
      <c r="G24" s="107"/>
      <c r="H24" s="81" t="s">
        <v>154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20</v>
      </c>
      <c r="I27" s="15"/>
      <c r="J27" s="15"/>
      <c r="K27" s="15"/>
    </row>
    <row r="28" spans="2:13" x14ac:dyDescent="0.25">
      <c r="B28" s="73"/>
      <c r="C28" s="74"/>
      <c r="D28" s="75"/>
      <c r="E28" s="7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41</v>
      </c>
      <c r="C31" s="33">
        <v>36</v>
      </c>
      <c r="D31" s="33">
        <v>41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87" t="s">
        <v>155</v>
      </c>
      <c r="C32" s="87"/>
      <c r="D32" s="87"/>
      <c r="E32" s="87"/>
      <c r="F32" s="87"/>
      <c r="G32" s="87"/>
      <c r="H32" s="87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21:J21"/>
    <mergeCell ref="B22:H22"/>
    <mergeCell ref="B23:G23"/>
    <mergeCell ref="B32:H32"/>
    <mergeCell ref="B24:G24"/>
    <mergeCell ref="B26:H26"/>
    <mergeCell ref="B27:G27"/>
    <mergeCell ref="B29:E29"/>
    <mergeCell ref="B17:H17"/>
    <mergeCell ref="B18:H18"/>
    <mergeCell ref="B20:G20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2B45B-FA1D-4CA4-A8D5-A6F2CC6FC682}">
  <dimension ref="A1:M35"/>
  <sheetViews>
    <sheetView showGridLines="0" topLeftCell="A15" zoomScaleNormal="100" workbookViewId="0">
      <selection activeCell="B16" activeCellId="1" sqref="N31 B1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101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1309</v>
      </c>
      <c r="C16" s="34" t="s">
        <v>76</v>
      </c>
      <c r="D16" s="34" t="s">
        <v>76</v>
      </c>
      <c r="E16" s="34">
        <v>238</v>
      </c>
      <c r="F16" s="34">
        <v>1282</v>
      </c>
      <c r="G16" s="34" t="s">
        <v>76</v>
      </c>
      <c r="H16" s="34">
        <v>27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87" t="s">
        <v>120</v>
      </c>
      <c r="C19" s="87"/>
      <c r="D19" s="87"/>
      <c r="E19" s="87"/>
      <c r="F19" s="87"/>
      <c r="G19" s="87"/>
      <c r="H19" s="87"/>
      <c r="I19" s="15"/>
      <c r="J19" s="15"/>
      <c r="K19" s="15"/>
    </row>
    <row r="20" spans="2:13" x14ac:dyDescent="0.25">
      <c r="B20" s="17"/>
      <c r="C20" s="15"/>
      <c r="D20" s="15"/>
      <c r="E20" s="15"/>
      <c r="F20" s="15"/>
      <c r="G20" s="15"/>
      <c r="H20" s="15"/>
      <c r="I20" s="15"/>
      <c r="J20" s="15"/>
      <c r="K20" s="15"/>
    </row>
    <row r="21" spans="2:13" ht="27" customHeight="1" x14ac:dyDescent="0.25">
      <c r="B21" s="108" t="s">
        <v>56</v>
      </c>
      <c r="C21" s="109"/>
      <c r="D21" s="109"/>
      <c r="E21" s="109"/>
      <c r="F21" s="109"/>
      <c r="G21" s="115"/>
      <c r="H21" s="41">
        <v>20</v>
      </c>
      <c r="I21" s="15"/>
      <c r="J21" s="15"/>
    </row>
    <row r="22" spans="2:13" x14ac:dyDescent="0.25">
      <c r="B22" s="116"/>
      <c r="C22" s="116"/>
      <c r="D22" s="116"/>
      <c r="E22" s="116"/>
      <c r="F22" s="116"/>
      <c r="G22" s="116"/>
      <c r="H22" s="116"/>
      <c r="I22" s="116"/>
      <c r="J22" s="116"/>
      <c r="K22" s="15"/>
    </row>
    <row r="23" spans="2:13" ht="39" customHeight="1" x14ac:dyDescent="0.25">
      <c r="B23" s="108" t="s">
        <v>74</v>
      </c>
      <c r="C23" s="109"/>
      <c r="D23" s="109"/>
      <c r="E23" s="109"/>
      <c r="F23" s="109"/>
      <c r="G23" s="109"/>
      <c r="H23" s="109"/>
      <c r="I23" s="15"/>
      <c r="J23" s="15"/>
      <c r="K23" s="15"/>
    </row>
    <row r="24" spans="2:13" ht="31.5" x14ac:dyDescent="0.25">
      <c r="B24" s="110" t="s">
        <v>27</v>
      </c>
      <c r="C24" s="111"/>
      <c r="D24" s="111"/>
      <c r="E24" s="111"/>
      <c r="F24" s="111"/>
      <c r="G24" s="112"/>
      <c r="H24" s="81" t="s">
        <v>156</v>
      </c>
      <c r="I24" s="15"/>
      <c r="J24" s="15"/>
      <c r="K24" s="15"/>
    </row>
    <row r="25" spans="2:13" ht="21" x14ac:dyDescent="0.25">
      <c r="B25" s="110" t="s">
        <v>28</v>
      </c>
      <c r="C25" s="111"/>
      <c r="D25" s="111"/>
      <c r="E25" s="111"/>
      <c r="F25" s="111"/>
      <c r="G25" s="112"/>
      <c r="H25" s="81" t="s">
        <v>157</v>
      </c>
      <c r="I25" s="15"/>
      <c r="J25" s="15"/>
      <c r="K25" s="15"/>
    </row>
    <row r="26" spans="2:13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2:13" ht="39" customHeight="1" x14ac:dyDescent="0.25">
      <c r="B27" s="108" t="s">
        <v>4</v>
      </c>
      <c r="C27" s="109"/>
      <c r="D27" s="109"/>
      <c r="E27" s="109"/>
      <c r="F27" s="109"/>
      <c r="G27" s="109"/>
      <c r="H27" s="109"/>
      <c r="I27" s="15"/>
      <c r="J27" s="15"/>
      <c r="K27" s="15"/>
    </row>
    <row r="28" spans="2:13" ht="27" customHeight="1" x14ac:dyDescent="0.25">
      <c r="B28" s="110" t="s">
        <v>29</v>
      </c>
      <c r="C28" s="111"/>
      <c r="D28" s="111"/>
      <c r="E28" s="111"/>
      <c r="F28" s="111"/>
      <c r="G28" s="112"/>
      <c r="H28" s="41">
        <v>20</v>
      </c>
      <c r="I28" s="15"/>
      <c r="J28" s="15"/>
      <c r="K28" s="15"/>
    </row>
    <row r="29" spans="2:13" x14ac:dyDescent="0.25">
      <c r="B29" s="73"/>
      <c r="C29" s="74"/>
      <c r="D29" s="75"/>
      <c r="E29" s="75"/>
      <c r="F29" s="15"/>
      <c r="G29" s="15"/>
      <c r="H29" s="15"/>
      <c r="I29" s="15"/>
      <c r="J29" s="15"/>
      <c r="K29" s="15"/>
    </row>
    <row r="30" spans="2:13" ht="15" customHeight="1" x14ac:dyDescent="0.25">
      <c r="B30" s="113" t="s">
        <v>30</v>
      </c>
      <c r="C30" s="113"/>
      <c r="D30" s="113"/>
      <c r="E30" s="114"/>
      <c r="F30" s="15"/>
      <c r="G30" s="15"/>
      <c r="H30" s="15"/>
      <c r="I30" s="15"/>
      <c r="J30" s="15"/>
      <c r="K30" s="15"/>
    </row>
    <row r="31" spans="2:13" ht="71.25" customHeight="1" x14ac:dyDescent="0.25">
      <c r="B31" s="31" t="s">
        <v>5</v>
      </c>
      <c r="C31" s="31" t="s">
        <v>102</v>
      </c>
      <c r="D31" s="31" t="s">
        <v>7</v>
      </c>
      <c r="E31" s="31" t="s">
        <v>31</v>
      </c>
      <c r="F31" s="15"/>
      <c r="G31" s="15"/>
      <c r="H31" s="15"/>
      <c r="I31" s="15"/>
      <c r="J31" s="15"/>
      <c r="K31" s="15"/>
    </row>
    <row r="32" spans="2:13" x14ac:dyDescent="0.25">
      <c r="B32" s="39">
        <v>19</v>
      </c>
      <c r="C32" s="33">
        <v>19</v>
      </c>
      <c r="D32" s="33">
        <v>19</v>
      </c>
      <c r="E32" s="33">
        <v>0</v>
      </c>
      <c r="F32" s="15"/>
      <c r="G32" s="15"/>
      <c r="H32" s="15"/>
      <c r="I32" s="15"/>
      <c r="J32" s="15"/>
      <c r="K32" s="15"/>
    </row>
    <row r="33" spans="2:11" x14ac:dyDescent="0.25">
      <c r="B33" s="87" t="s">
        <v>158</v>
      </c>
      <c r="C33" s="87"/>
      <c r="D33" s="87"/>
      <c r="E33" s="87"/>
      <c r="F33" s="87"/>
      <c r="G33" s="87"/>
      <c r="H33" s="87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</row>
  </sheetData>
  <mergeCells count="19">
    <mergeCell ref="B28:G28"/>
    <mergeCell ref="B30:E30"/>
    <mergeCell ref="B33:H33"/>
    <mergeCell ref="B17:H17"/>
    <mergeCell ref="B18:H18"/>
    <mergeCell ref="B21:G21"/>
    <mergeCell ref="B19:H19"/>
    <mergeCell ref="B22:J22"/>
    <mergeCell ref="B23:H23"/>
    <mergeCell ref="B24:G24"/>
    <mergeCell ref="B25:G25"/>
    <mergeCell ref="B27:H27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158C2-FFE4-4325-9A13-20A6C9AA049A}">
  <dimension ref="A1:M34"/>
  <sheetViews>
    <sheetView showGridLines="0" topLeftCell="A10" zoomScaleNormal="100" workbookViewId="0">
      <selection activeCell="K28" sqref="K28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11323</v>
      </c>
      <c r="C16" s="34" t="s">
        <v>76</v>
      </c>
      <c r="D16" s="34" t="s">
        <v>76</v>
      </c>
      <c r="E16" s="34">
        <v>2117</v>
      </c>
      <c r="F16" s="34">
        <v>10874</v>
      </c>
      <c r="G16" s="34" t="s">
        <v>76</v>
      </c>
      <c r="H16" s="34">
        <v>449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ht="21" x14ac:dyDescent="0.25">
      <c r="B23" s="110" t="s">
        <v>27</v>
      </c>
      <c r="C23" s="111"/>
      <c r="D23" s="111"/>
      <c r="E23" s="111"/>
      <c r="F23" s="111"/>
      <c r="G23" s="112"/>
      <c r="H23" s="81" t="s">
        <v>150</v>
      </c>
      <c r="I23" s="15"/>
      <c r="J23" s="15"/>
      <c r="K23" s="15"/>
    </row>
    <row r="24" spans="2:13" ht="31.5" x14ac:dyDescent="0.25">
      <c r="B24" s="110" t="s">
        <v>28</v>
      </c>
      <c r="C24" s="111"/>
      <c r="D24" s="111"/>
      <c r="E24" s="111"/>
      <c r="F24" s="111"/>
      <c r="G24" s="112"/>
      <c r="H24" s="81" t="s">
        <v>151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31" t="s">
        <v>5</v>
      </c>
      <c r="C30" s="31" t="s">
        <v>102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199</v>
      </c>
      <c r="C31" s="39">
        <v>199</v>
      </c>
      <c r="D31" s="39">
        <v>199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87" t="s">
        <v>152</v>
      </c>
      <c r="C32" s="87"/>
      <c r="D32" s="87"/>
      <c r="E32" s="87"/>
      <c r="F32" s="87"/>
      <c r="G32" s="87"/>
      <c r="H32" s="87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</row>
  </sheetData>
  <mergeCells count="18">
    <mergeCell ref="B17:H17"/>
    <mergeCell ref="B18:H18"/>
    <mergeCell ref="B20:G20"/>
    <mergeCell ref="B21:J21"/>
    <mergeCell ref="B12:C14"/>
    <mergeCell ref="D12:D15"/>
    <mergeCell ref="E12:E15"/>
    <mergeCell ref="F12:G13"/>
    <mergeCell ref="H12:H15"/>
    <mergeCell ref="F14:F15"/>
    <mergeCell ref="G14:G15"/>
    <mergeCell ref="B22:H22"/>
    <mergeCell ref="B23:G23"/>
    <mergeCell ref="B32:H32"/>
    <mergeCell ref="B24:G24"/>
    <mergeCell ref="B26:H26"/>
    <mergeCell ref="B27:G27"/>
    <mergeCell ref="B29:E29"/>
  </mergeCells>
  <pageMargins left="0" right="0" top="0" bottom="0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4337-FC88-41AD-8178-239E1C01D58F}">
  <dimension ref="A1:M33"/>
  <sheetViews>
    <sheetView showGridLines="0" topLeftCell="A17" zoomScaleNormal="100" workbookViewId="0">
      <selection activeCell="J36" sqref="J3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24" t="s">
        <v>87</v>
      </c>
      <c r="H14" s="101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25"/>
      <c r="H15" s="123"/>
      <c r="I15" s="15"/>
      <c r="J15" s="15"/>
      <c r="K15" s="15"/>
    </row>
    <row r="16" spans="1:11" x14ac:dyDescent="0.25">
      <c r="A16" s="32"/>
      <c r="B16" s="33"/>
      <c r="C16" s="34" t="s">
        <v>76</v>
      </c>
      <c r="D16" s="34" t="s">
        <v>76</v>
      </c>
      <c r="E16" s="34"/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/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/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/>
      <c r="C31" s="33"/>
      <c r="D31" s="33"/>
      <c r="E31" s="33"/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C398-E1FF-4CC7-8FAD-5EC8070B3D22}">
  <dimension ref="A1:M33"/>
  <sheetViews>
    <sheetView showGridLines="0" topLeftCell="A15" zoomScaleNormal="100" workbookViewId="0">
      <selection activeCell="I33" sqref="I33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25048</v>
      </c>
      <c r="C16" s="34">
        <v>690</v>
      </c>
      <c r="D16" s="34">
        <v>1406</v>
      </c>
      <c r="E16" s="34">
        <v>2595</v>
      </c>
      <c r="F16" s="34">
        <v>694</v>
      </c>
      <c r="G16" s="34">
        <v>0</v>
      </c>
      <c r="H16" s="34">
        <v>24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22.81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>
        <v>4718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>
        <v>4650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22.81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412</v>
      </c>
      <c r="C31" s="39">
        <v>357</v>
      </c>
      <c r="D31" s="39">
        <v>340</v>
      </c>
      <c r="E31" s="39">
        <v>17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/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EDC9-336D-4F54-B4B6-D90B4BC92556}">
  <dimension ref="A1:M33"/>
  <sheetViews>
    <sheetView showGridLines="0" topLeftCell="A16" zoomScaleNormal="100" workbookViewId="0">
      <selection activeCell="H29" sqref="H29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7.140625" customWidth="1"/>
    <col min="7" max="7" width="18.140625" customWidth="1"/>
    <col min="8" max="8" width="17.14062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ht="68.25" customHeight="1" x14ac:dyDescent="0.25">
      <c r="A16" s="32"/>
      <c r="B16" s="33">
        <v>8888</v>
      </c>
      <c r="C16" s="34">
        <v>0</v>
      </c>
      <c r="D16" s="34">
        <v>116</v>
      </c>
      <c r="E16" s="34">
        <v>943</v>
      </c>
      <c r="F16" s="80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14.75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126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126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14.75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200</v>
      </c>
      <c r="C31" s="33">
        <v>146</v>
      </c>
      <c r="D31" s="33">
        <v>133</v>
      </c>
      <c r="E31" s="33">
        <v>13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 t="s">
        <v>127</v>
      </c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20:G20"/>
    <mergeCell ref="B21:J21"/>
    <mergeCell ref="B22:H22"/>
    <mergeCell ref="B23:G23"/>
    <mergeCell ref="B33:H33"/>
    <mergeCell ref="B24:G24"/>
    <mergeCell ref="B26:H26"/>
    <mergeCell ref="B27:G27"/>
    <mergeCell ref="B29:E29"/>
    <mergeCell ref="B17:H17"/>
    <mergeCell ref="B18:H18"/>
    <mergeCell ref="B12:C14"/>
    <mergeCell ref="D12:D15"/>
    <mergeCell ref="E12:E15"/>
    <mergeCell ref="F12:G13"/>
    <mergeCell ref="H12:H15"/>
    <mergeCell ref="F14:F15"/>
    <mergeCell ref="G14:G15"/>
  </mergeCells>
  <pageMargins left="0" right="0" top="0" bottom="0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F79E-53D6-4E93-AF5B-40EFD3B74085}">
  <dimension ref="A1:M33"/>
  <sheetViews>
    <sheetView showGridLines="0" topLeftCell="A16" zoomScaleNormal="100" workbookViewId="0">
      <selection activeCell="H31" sqref="H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6.28515625" customWidth="1"/>
    <col min="7" max="7" width="18.140625" customWidth="1"/>
    <col min="8" max="8" width="16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ht="68.25" customHeight="1" x14ac:dyDescent="0.25">
      <c r="A16" s="32"/>
      <c r="B16" s="33">
        <v>1427</v>
      </c>
      <c r="C16" s="34">
        <v>0</v>
      </c>
      <c r="D16" s="34">
        <v>111</v>
      </c>
      <c r="E16" s="34">
        <v>151</v>
      </c>
      <c r="F16" s="80" t="s">
        <v>125</v>
      </c>
      <c r="G16" s="34">
        <v>0</v>
      </c>
      <c r="H16" s="34">
        <v>24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30.5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126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126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30.5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50</v>
      </c>
      <c r="C31" s="33">
        <v>49</v>
      </c>
      <c r="D31" s="33">
        <v>48</v>
      </c>
      <c r="E31" s="33">
        <v>1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 t="s">
        <v>127</v>
      </c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24:G24"/>
    <mergeCell ref="B26:H26"/>
    <mergeCell ref="B27:G27"/>
    <mergeCell ref="B29:E29"/>
    <mergeCell ref="B33:H33"/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</mergeCells>
  <pageMargins left="0" right="0" top="0" bottom="0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E0601-E7EC-4B6B-8C4A-52D97A1E1B04}">
  <dimension ref="A1:M33"/>
  <sheetViews>
    <sheetView showGridLines="0" topLeftCell="A13" zoomScaleNormal="100" workbookViewId="0">
      <selection activeCell="J30" sqref="J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4</v>
      </c>
      <c r="C16" s="34">
        <v>690</v>
      </c>
      <c r="D16" s="34">
        <v>96</v>
      </c>
      <c r="E16" s="34">
        <v>68</v>
      </c>
      <c r="F16" s="34">
        <v>694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>
        <v>1156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>
        <v>1088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8</v>
      </c>
      <c r="C31" s="39">
        <v>8</v>
      </c>
      <c r="D31" s="39">
        <v>5</v>
      </c>
      <c r="E31" s="39">
        <v>3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87"/>
      <c r="C33" s="87"/>
      <c r="D33" s="87"/>
      <c r="E33" s="87"/>
      <c r="F33" s="87"/>
      <c r="G33" s="87"/>
      <c r="H33" s="87"/>
      <c r="I33" s="15"/>
      <c r="J33" s="15"/>
      <c r="K33" s="15"/>
    </row>
  </sheetData>
  <mergeCells count="18">
    <mergeCell ref="B24:G24"/>
    <mergeCell ref="B26:H26"/>
    <mergeCell ref="B27:G27"/>
    <mergeCell ref="B29:E29"/>
    <mergeCell ref="B33:H33"/>
    <mergeCell ref="H12:H15"/>
    <mergeCell ref="F14:F15"/>
    <mergeCell ref="G14:G15"/>
    <mergeCell ref="B23:G23"/>
    <mergeCell ref="B12:C14"/>
    <mergeCell ref="D12:D15"/>
    <mergeCell ref="E12:E15"/>
    <mergeCell ref="F12:G13"/>
    <mergeCell ref="B17:H17"/>
    <mergeCell ref="B18:H18"/>
    <mergeCell ref="B20:G20"/>
    <mergeCell ref="B21:J21"/>
    <mergeCell ref="B22:H2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56C4-2C9C-4D45-BEB3-D702CBA4156A}">
  <dimension ref="A1:M32"/>
  <sheetViews>
    <sheetView showGridLines="0" topLeftCell="A16" zoomScaleNormal="100" workbookViewId="0">
      <selection activeCell="D35" sqref="D35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9" customWidth="1"/>
    <col min="7" max="7" width="18.140625" customWidth="1"/>
    <col min="8" max="8" width="17.14062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ht="55.5" customHeight="1" x14ac:dyDescent="0.25">
      <c r="A16" s="32"/>
      <c r="B16" s="33">
        <v>14729</v>
      </c>
      <c r="C16" s="34">
        <v>0</v>
      </c>
      <c r="D16" s="34">
        <v>1083</v>
      </c>
      <c r="E16" s="34">
        <v>1433</v>
      </c>
      <c r="F16" s="80" t="s">
        <v>125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46"/>
      <c r="C19" s="46"/>
      <c r="D19" s="46"/>
      <c r="E19" s="46"/>
      <c r="F19" s="46"/>
      <c r="G19" s="46"/>
      <c r="H19" s="46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16</v>
      </c>
      <c r="I20" s="15"/>
      <c r="J20" s="15"/>
    </row>
    <row r="21" spans="2:13" ht="15" customHeight="1" x14ac:dyDescent="0.25">
      <c r="B21" s="46"/>
      <c r="C21" s="46"/>
      <c r="D21" s="46"/>
      <c r="E21" s="46"/>
      <c r="F21" s="46"/>
      <c r="G21" s="46"/>
      <c r="H21" s="46"/>
      <c r="I21" s="46"/>
      <c r="J21" s="4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>
        <v>3562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>
        <v>3562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16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31" t="s">
        <v>5</v>
      </c>
      <c r="C30" s="31" t="s">
        <v>6</v>
      </c>
      <c r="D30" s="31" t="s">
        <v>7</v>
      </c>
      <c r="E30" s="31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154</v>
      </c>
      <c r="C31" s="39">
        <v>154</v>
      </c>
      <c r="D31" s="39">
        <v>154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6">
    <mergeCell ref="B27:G27"/>
    <mergeCell ref="B29:E29"/>
    <mergeCell ref="B12:C14"/>
    <mergeCell ref="D12:D15"/>
    <mergeCell ref="E12:E15"/>
    <mergeCell ref="F12:G13"/>
    <mergeCell ref="B20:G20"/>
    <mergeCell ref="B22:H22"/>
    <mergeCell ref="B23:G23"/>
    <mergeCell ref="B24:G24"/>
    <mergeCell ref="B26:H26"/>
    <mergeCell ref="H12:H15"/>
    <mergeCell ref="F14:F15"/>
    <mergeCell ref="G14:G15"/>
    <mergeCell ref="B17:H17"/>
    <mergeCell ref="B18:H18"/>
  </mergeCells>
  <pageMargins left="0" right="0" top="0" bottom="0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383FF-9E69-4A1A-A8B5-D8B0E7C8BE06}">
  <dimension ref="A1:M33"/>
  <sheetViews>
    <sheetView showGridLines="0" topLeftCell="A17" zoomScaleNormal="100" workbookViewId="0">
      <selection activeCell="J32" sqref="J32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7059</v>
      </c>
      <c r="C16" s="34">
        <v>0</v>
      </c>
      <c r="D16" s="34">
        <v>102</v>
      </c>
      <c r="E16" s="34">
        <v>1133</v>
      </c>
      <c r="F16" s="34">
        <v>6957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20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1138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1008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20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100</v>
      </c>
      <c r="C31" s="33">
        <v>100</v>
      </c>
      <c r="D31" s="33">
        <v>100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F7F6-2E35-4206-907E-640A9FBFD174}">
  <dimension ref="A1:M33"/>
  <sheetViews>
    <sheetView showGridLines="0" zoomScaleNormal="100" workbookViewId="0">
      <selection activeCell="L18" sqref="L18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223009</v>
      </c>
      <c r="C16" s="34" t="s">
        <v>76</v>
      </c>
      <c r="D16" s="34">
        <v>14491</v>
      </c>
      <c r="E16" s="34">
        <v>28102</v>
      </c>
      <c r="F16" s="34">
        <v>209016</v>
      </c>
      <c r="G16" s="34" t="s">
        <v>76</v>
      </c>
      <c r="H16" s="34">
        <v>34135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1997</v>
      </c>
      <c r="C31" s="39" t="s">
        <v>76</v>
      </c>
      <c r="D31" s="39" t="s">
        <v>76</v>
      </c>
      <c r="E31" s="39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B15E-F107-4A85-9E79-C54444654980}">
  <dimension ref="A1:M33"/>
  <sheetViews>
    <sheetView showGridLines="0" zoomScaleNormal="100" workbookViewId="0">
      <selection activeCell="H33" sqref="H33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154291</v>
      </c>
      <c r="C16" s="34" t="s">
        <v>76</v>
      </c>
      <c r="D16" s="34">
        <v>8136</v>
      </c>
      <c r="E16" s="34">
        <v>19216</v>
      </c>
      <c r="F16" s="34">
        <v>145487</v>
      </c>
      <c r="G16" s="34" t="s">
        <v>76</v>
      </c>
      <c r="H16" s="34">
        <v>25918</v>
      </c>
      <c r="I16" s="15"/>
      <c r="J16" s="15"/>
      <c r="K16" s="15"/>
    </row>
    <row r="17" spans="2:13" ht="27" customHeight="1" x14ac:dyDescent="0.25">
      <c r="B17" s="126" t="s">
        <v>104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1500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9B3F-8CE8-4D26-8592-BD6AD608C2DC}">
  <dimension ref="A1:M33"/>
  <sheetViews>
    <sheetView showGridLines="0" zoomScaleNormal="100" workbookViewId="0">
      <selection activeCell="I32" sqref="I32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30065</v>
      </c>
      <c r="C16" s="34" t="s">
        <v>76</v>
      </c>
      <c r="D16" s="34">
        <v>1191</v>
      </c>
      <c r="E16" s="34">
        <v>3405</v>
      </c>
      <c r="F16" s="34">
        <v>27641</v>
      </c>
      <c r="G16" s="34" t="s">
        <v>76</v>
      </c>
      <c r="H16" s="34">
        <v>5881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108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AF13-E1A1-47E3-81E1-94EC0BDE4F2A}">
  <dimension ref="A1:M33"/>
  <sheetViews>
    <sheetView showGridLines="0" zoomScaleNormal="100" workbookViewId="0">
      <selection activeCell="N30" sqref="N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15043</v>
      </c>
      <c r="C16" s="34" t="s">
        <v>76</v>
      </c>
      <c r="D16" s="34">
        <v>3444</v>
      </c>
      <c r="E16" s="34">
        <v>1285</v>
      </c>
      <c r="F16" s="34">
        <v>11673</v>
      </c>
      <c r="G16" s="34" t="s">
        <v>76</v>
      </c>
      <c r="H16" s="34">
        <v>438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438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CB70-1FB7-490C-801E-93C86E9A3ED5}">
  <dimension ref="A1:M33"/>
  <sheetViews>
    <sheetView showGridLines="0" zoomScaleNormal="100" workbookViewId="0">
      <selection activeCell="H31" sqref="H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19113</v>
      </c>
      <c r="C16" s="34" t="s">
        <v>76</v>
      </c>
      <c r="D16" s="34">
        <v>1717</v>
      </c>
      <c r="E16" s="34">
        <v>3793</v>
      </c>
      <c r="F16" s="34">
        <v>19702</v>
      </c>
      <c r="G16" s="34" t="s">
        <v>76</v>
      </c>
      <c r="H16" s="34">
        <v>1680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232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929C-89EA-46BF-8D05-1860F4438CBA}">
  <dimension ref="A1:M33"/>
  <sheetViews>
    <sheetView showGridLines="0" zoomScaleNormal="100" workbookViewId="0">
      <selection activeCell="K31" sqref="K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4494</v>
      </c>
      <c r="C16" s="34" t="s">
        <v>76</v>
      </c>
      <c r="D16" s="34" t="s">
        <v>76</v>
      </c>
      <c r="E16" s="34">
        <v>403</v>
      </c>
      <c r="F16" s="34">
        <v>4513</v>
      </c>
      <c r="G16" s="34" t="s">
        <v>76</v>
      </c>
      <c r="H16" s="34">
        <v>218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76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47" t="s">
        <v>76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47" t="s">
        <v>76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218</v>
      </c>
      <c r="C31" s="33" t="s">
        <v>76</v>
      </c>
      <c r="D31" s="33" t="s">
        <v>76</v>
      </c>
      <c r="E31" s="33" t="s">
        <v>76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1AEB-F78A-4AF1-BCF0-0ED8C2088828}">
  <dimension ref="A1:M33"/>
  <sheetViews>
    <sheetView showGridLines="0" tabSelected="1" topLeftCell="A13" zoomScaleNormal="100" workbookViewId="0">
      <selection activeCell="K30" sqref="K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4">
        <f>Alicante_Alacant!B16+Castellón_Castelló!B16+Valencia_València!B16</f>
        <v>122178</v>
      </c>
      <c r="C16" s="34">
        <f>Alicante_Alacant!C16+Castellón_Castelló!C16+Valencia_València!C16</f>
        <v>122178</v>
      </c>
      <c r="D16" s="34">
        <f>Alicante_Alacant!D16+Castellón_Castelló!D16+Valencia_València!D16</f>
        <v>23591</v>
      </c>
      <c r="E16" s="34">
        <f>Alicante_Alacant!E16+Castellón_Castelló!E16+Valencia_València!E16</f>
        <v>15515</v>
      </c>
      <c r="F16" s="34">
        <f>Alicante_Alacant!F16+Castellón_Castelló!F16+Valencia_València!F16</f>
        <v>122178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f>Alicante_Alacant!H23+Castellón_Castelló!H23+Valencia_València!H23</f>
        <v>12686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f>Alicante_Alacant!H24+Castellón_Castelló!H24+Valencia_València!H24</f>
        <v>12686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f>Alicante_Alacant!B31+Castellón_Castelló!B31+Valencia_València!B31</f>
        <v>1950</v>
      </c>
      <c r="C31" s="39">
        <f>Alicante_Alacant!C31+Castellón_Castelló!C31+Valencia_València!C31</f>
        <v>1950</v>
      </c>
      <c r="D31" s="39">
        <f>Alicante_Alacant!D31+Castellón_Castelló!D31+Valencia_València!D31</f>
        <v>1950</v>
      </c>
      <c r="E31" s="39">
        <f>Alicante_Alacant!E31+Castellón_Castelló!E31+Valencia_València!E31</f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A7CF-A39E-4DB7-8E3D-7C30CC1C9DFA}">
  <dimension ref="A1:M33"/>
  <sheetViews>
    <sheetView showGridLines="0" topLeftCell="A13" zoomScaleNormal="100" workbookViewId="0">
      <selection activeCell="F38" sqref="F38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40832</v>
      </c>
      <c r="C16" s="34">
        <v>40832</v>
      </c>
      <c r="D16" s="34">
        <v>4164</v>
      </c>
      <c r="E16" s="34">
        <v>4285</v>
      </c>
      <c r="F16" s="34">
        <v>40832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4941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4941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508</v>
      </c>
      <c r="C31" s="33">
        <v>508</v>
      </c>
      <c r="D31" s="33">
        <v>508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D503-D5CF-4129-B9F7-A04FF705E5BB}">
  <dimension ref="A1:M33"/>
  <sheetViews>
    <sheetView showGridLines="0" topLeftCell="A15" zoomScaleNormal="100" workbookViewId="0">
      <selection activeCell="G31" sqref="G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13920</v>
      </c>
      <c r="C16" s="34">
        <v>13920</v>
      </c>
      <c r="D16" s="34">
        <v>13920</v>
      </c>
      <c r="E16" s="34">
        <v>2136</v>
      </c>
      <c r="F16" s="34">
        <v>13920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1887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1887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199</v>
      </c>
      <c r="C31" s="33">
        <v>199</v>
      </c>
      <c r="D31" s="33">
        <v>199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EFA2-EE82-4659-8375-9BCAD9CD4808}">
  <dimension ref="A1:M33"/>
  <sheetViews>
    <sheetView showGridLines="0" topLeftCell="A10" zoomScaleNormal="100" workbookViewId="0">
      <selection activeCell="I30" sqref="I3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67426</v>
      </c>
      <c r="C16" s="34">
        <v>67426</v>
      </c>
      <c r="D16" s="34">
        <v>5507</v>
      </c>
      <c r="E16" s="34">
        <v>9094</v>
      </c>
      <c r="F16" s="34">
        <v>67426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5858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5858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1243</v>
      </c>
      <c r="C31" s="33">
        <v>1243</v>
      </c>
      <c r="D31" s="33">
        <v>1243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8515-ED0A-4353-8237-02D00FB14BBE}">
  <dimension ref="A1:M33"/>
  <sheetViews>
    <sheetView showGridLines="0" topLeftCell="A17" zoomScaleNormal="100" workbookViewId="0">
      <selection activeCell="G40" sqref="G40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f>'Coruña, A'!B16+Lugo!B16+Ourense!B16+Pontevedra!B16</f>
        <v>48358</v>
      </c>
      <c r="C16" s="33">
        <f>'Coruña, A'!C16+Lugo!C16+Ourense!C16+Pontevedra!C16</f>
        <v>0</v>
      </c>
      <c r="D16" s="33">
        <f>'Coruña, A'!D16+Lugo!D16+Ourense!D16+Pontevedra!D16</f>
        <v>0</v>
      </c>
      <c r="E16" s="33">
        <f>'Coruña, A'!E16+Lugo!E16+Ourense!E16+Pontevedra!E16</f>
        <v>8516</v>
      </c>
      <c r="F16" s="33">
        <f>'Coruña, A'!F16+Lugo!F16+Ourense!F16+Pontevedra!F16</f>
        <v>49327</v>
      </c>
      <c r="G16" s="33">
        <f>'Coruña, A'!G16+Lugo!G16+Ourense!G16+Pontevedra!G16</f>
        <v>0</v>
      </c>
      <c r="H16" s="33">
        <f>'Coruña, A'!H16+Lugo!H16+Ourense!H16+Pontevedra!H16</f>
        <v>66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f>('Coruña, A'!H20+Lugo!H20+Ourense!H20+Pontevedra!H20)/4</f>
        <v>22.612500000000001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f>'Coruña, A'!H23+Lugo!H23+Ourense!H23+Pontevedra!H23</f>
        <v>4065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f>'Coruña, A'!H24+Lugo!H24+Ourense!H24+Pontevedra!H24</f>
        <v>4065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f>('Coruña, A'!H27+Lugo!H27+Ourense!H27+Pontevedra!H27)/4</f>
        <v>22.612500000000001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f>'Coruña, A'!B31+Lugo!B31+Ourense!B31+Pontevedra!B31</f>
        <v>1336</v>
      </c>
      <c r="C31" s="39">
        <f>'Coruña, A'!C31+Lugo!C31+Ourense!C31+Pontevedra!C31</f>
        <v>1336</v>
      </c>
      <c r="D31" s="39">
        <f>'Coruña, A'!D31+Lugo!D31+Ourense!D31+Pontevedra!D31</f>
        <v>1316</v>
      </c>
      <c r="E31" s="39">
        <f>'Coruña, A'!E31+Lugo!E31+Ourense!E31+Pontevedra!E31</f>
        <v>20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CD2D-5C99-4598-AC17-655724848992}">
  <dimension ref="A1:M33"/>
  <sheetViews>
    <sheetView showGridLines="0" topLeftCell="A15" zoomScaleNormal="100" workbookViewId="0">
      <selection activeCell="H27" sqref="H27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16815</v>
      </c>
      <c r="C16" s="34">
        <v>0</v>
      </c>
      <c r="D16" s="34">
        <v>0</v>
      </c>
      <c r="E16" s="34">
        <v>2662</v>
      </c>
      <c r="F16" s="34">
        <v>16877</v>
      </c>
      <c r="G16" s="34">
        <v>0</v>
      </c>
      <c r="H16" s="34">
        <v>49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14.2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1546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1546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14.2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310</v>
      </c>
      <c r="C31" s="33">
        <v>310</v>
      </c>
      <c r="D31" s="33">
        <v>310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862-9F38-46E7-A4B6-700DE467E9A9}">
  <dimension ref="A1:M33"/>
  <sheetViews>
    <sheetView showGridLines="0" topLeftCell="A10" zoomScaleNormal="100" workbookViewId="0">
      <selection activeCell="H27" sqref="H27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6137</v>
      </c>
      <c r="C16" s="34">
        <v>0</v>
      </c>
      <c r="D16" s="34">
        <v>0</v>
      </c>
      <c r="E16" s="34">
        <v>1161</v>
      </c>
      <c r="F16" s="34">
        <v>6087</v>
      </c>
      <c r="G16" s="34">
        <v>0</v>
      </c>
      <c r="H16" s="34">
        <v>5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25.88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557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557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25.88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300</v>
      </c>
      <c r="C31" s="33">
        <v>300</v>
      </c>
      <c r="D31" s="33">
        <v>280</v>
      </c>
      <c r="E31" s="33">
        <v>20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77D51-50DC-401C-BB17-4FB84AC0134D}">
  <dimension ref="A1:M33"/>
  <sheetViews>
    <sheetView showGridLines="0" topLeftCell="A10" zoomScaleNormal="100" workbookViewId="0">
      <selection activeCell="H27" sqref="H27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6130</v>
      </c>
      <c r="C16" s="34">
        <v>0</v>
      </c>
      <c r="D16" s="34">
        <v>0</v>
      </c>
      <c r="E16" s="34">
        <v>1137</v>
      </c>
      <c r="F16" s="34">
        <v>6952</v>
      </c>
      <c r="G16" s="34">
        <v>0</v>
      </c>
      <c r="H16" s="34">
        <v>11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34.79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594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594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34.79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132</v>
      </c>
      <c r="C31" s="33">
        <v>132</v>
      </c>
      <c r="D31" s="33">
        <v>132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D83E-2400-4F05-8579-6FCF10DB08C8}">
  <dimension ref="A1:M33"/>
  <sheetViews>
    <sheetView showGridLines="0" topLeftCell="A13" zoomScaleNormal="100" workbookViewId="0">
      <selection activeCell="K33" sqref="K33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19276</v>
      </c>
      <c r="C16" s="34">
        <v>0</v>
      </c>
      <c r="D16" s="34">
        <v>0</v>
      </c>
      <c r="E16" s="34">
        <v>3556</v>
      </c>
      <c r="F16" s="34">
        <v>19411</v>
      </c>
      <c r="G16" s="34">
        <v>0</v>
      </c>
      <c r="H16" s="34">
        <v>1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35">
        <v>15.58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1368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1368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35">
        <v>15.58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594</v>
      </c>
      <c r="C31" s="33">
        <v>594</v>
      </c>
      <c r="D31" s="33">
        <v>594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F259C-F75C-456B-8116-52BC75768F95}">
  <dimension ref="A1:M33"/>
  <sheetViews>
    <sheetView showGridLines="0" topLeftCell="A15" zoomScaleNormal="100" workbookViewId="0">
      <selection activeCell="I36" sqref="I3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99847</v>
      </c>
      <c r="C16" s="34">
        <v>0</v>
      </c>
      <c r="D16" s="34">
        <v>29937</v>
      </c>
      <c r="E16" s="34">
        <v>8900</v>
      </c>
      <c r="F16" s="34">
        <v>106672</v>
      </c>
      <c r="G16" s="34">
        <v>0</v>
      </c>
      <c r="H16" s="34">
        <v>52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33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9782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7951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 t="s">
        <v>76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1356</v>
      </c>
      <c r="C31" s="33">
        <v>1356</v>
      </c>
      <c r="D31" s="33">
        <v>1303</v>
      </c>
      <c r="E31" s="33">
        <v>53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C376-769D-40D7-AB7E-74B2CFBE1851}">
  <dimension ref="A1:M33"/>
  <sheetViews>
    <sheetView showGridLines="0" topLeftCell="A17" zoomScaleNormal="100" workbookViewId="0">
      <selection activeCell="F35" sqref="F35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14021</v>
      </c>
      <c r="C16" s="34">
        <v>0</v>
      </c>
      <c r="D16" s="34">
        <v>239</v>
      </c>
      <c r="E16" s="34">
        <v>987</v>
      </c>
      <c r="F16" s="34">
        <v>11700</v>
      </c>
      <c r="G16" s="34">
        <v>0</v>
      </c>
      <c r="H16" s="34">
        <v>293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15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1643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1643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15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160</v>
      </c>
      <c r="C31" s="33">
        <v>160</v>
      </c>
      <c r="D31" s="33">
        <v>160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233D-5554-46C2-8191-52058544AD3A}">
  <dimension ref="A1:M33"/>
  <sheetViews>
    <sheetView showGridLines="0" topLeftCell="A15" zoomScaleNormal="100" workbookViewId="0">
      <selection activeCell="H35" sqref="H35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36393</v>
      </c>
      <c r="C16" s="33">
        <v>0</v>
      </c>
      <c r="D16" s="33">
        <v>0</v>
      </c>
      <c r="E16" s="33">
        <v>2377</v>
      </c>
      <c r="F16" s="33">
        <v>24181</v>
      </c>
      <c r="G16" s="33">
        <v>0</v>
      </c>
      <c r="H16" s="33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 t="s">
        <v>123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4078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4078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464</v>
      </c>
      <c r="C31" s="39">
        <v>448</v>
      </c>
      <c r="D31" s="39">
        <v>464</v>
      </c>
      <c r="E31" s="39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5BC9-F692-43C9-938E-32C6BAA9D78D}">
  <dimension ref="A1:M33"/>
  <sheetViews>
    <sheetView showGridLines="0" topLeftCell="A17" zoomScaleNormal="100" workbookViewId="0">
      <selection activeCell="E38" sqref="E38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7367</v>
      </c>
      <c r="C16" s="34">
        <v>0</v>
      </c>
      <c r="D16" s="34">
        <v>0</v>
      </c>
      <c r="E16" s="34">
        <v>795</v>
      </c>
      <c r="F16" s="34">
        <v>7367</v>
      </c>
      <c r="G16" s="34">
        <v>0</v>
      </c>
      <c r="H16" s="34">
        <v>0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8" t="s">
        <v>122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1263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1263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15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67</v>
      </c>
      <c r="C31" s="33">
        <v>67</v>
      </c>
      <c r="D31" s="33">
        <v>67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69B5-539B-446B-90EB-E050EC552CA9}">
  <dimension ref="A1:M33"/>
  <sheetViews>
    <sheetView showGridLines="0" topLeftCell="A15" zoomScaleNormal="100" workbookViewId="0">
      <selection activeCell="I33" sqref="I33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16814</v>
      </c>
      <c r="C16" s="34">
        <v>0</v>
      </c>
      <c r="D16" s="34">
        <v>0</v>
      </c>
      <c r="E16" s="34">
        <v>1582</v>
      </c>
      <c r="F16" s="34">
        <v>16814</v>
      </c>
      <c r="G16" s="34">
        <v>0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1429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1429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304</v>
      </c>
      <c r="C31" s="33">
        <v>288</v>
      </c>
      <c r="D31" s="33">
        <v>304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3F75-2EFB-4CFA-AD63-AC706DD86B9F}">
  <dimension ref="A1:M33"/>
  <sheetViews>
    <sheetView showGridLines="0" topLeftCell="A15" zoomScaleNormal="100" workbookViewId="0">
      <selection activeCell="G36" sqref="G36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12212</v>
      </c>
      <c r="C16" s="34">
        <v>0</v>
      </c>
      <c r="D16" s="34">
        <v>0</v>
      </c>
      <c r="E16" s="34" t="s">
        <v>76</v>
      </c>
      <c r="F16" s="34" t="s">
        <v>76</v>
      </c>
      <c r="G16" s="34" t="s">
        <v>76</v>
      </c>
      <c r="H16" s="34" t="s">
        <v>76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1386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1386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93</v>
      </c>
      <c r="C31" s="33">
        <v>93</v>
      </c>
      <c r="D31" s="33">
        <v>93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3F88-AB8D-4B3C-AEF6-5332425C1008}">
  <dimension ref="A1:M33"/>
  <sheetViews>
    <sheetView showGridLines="0" topLeftCell="A15" zoomScaleNormal="100" workbookViewId="0">
      <selection activeCell="I31" sqref="I31"/>
    </sheetView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x14ac:dyDescent="0.25">
      <c r="B11" s="5"/>
      <c r="C11" s="11"/>
      <c r="D11" s="12"/>
      <c r="E11" s="12"/>
      <c r="F11" s="12"/>
      <c r="G11" s="12"/>
      <c r="H11" s="12"/>
      <c r="I11" s="12"/>
      <c r="J11" s="12"/>
      <c r="K11" s="12"/>
    </row>
    <row r="12" spans="1:11" ht="15" customHeight="1" x14ac:dyDescent="0.25">
      <c r="A12" s="32"/>
      <c r="B12" s="88" t="s">
        <v>55</v>
      </c>
      <c r="C12" s="89"/>
      <c r="D12" s="88" t="s">
        <v>85</v>
      </c>
      <c r="E12" s="95" t="s">
        <v>0</v>
      </c>
      <c r="F12" s="95" t="s">
        <v>1</v>
      </c>
      <c r="G12" s="89"/>
      <c r="H12" s="100" t="s">
        <v>2</v>
      </c>
      <c r="I12" s="15"/>
      <c r="J12" s="15"/>
      <c r="K12" s="15"/>
    </row>
    <row r="13" spans="1:11" ht="15.75" thickBot="1" x14ac:dyDescent="0.3">
      <c r="A13" s="32"/>
      <c r="B13" s="90"/>
      <c r="C13" s="91"/>
      <c r="D13" s="90"/>
      <c r="E13" s="96"/>
      <c r="F13" s="98"/>
      <c r="G13" s="99"/>
      <c r="H13" s="101"/>
      <c r="I13" s="15"/>
      <c r="J13" s="15"/>
      <c r="K13" s="15"/>
    </row>
    <row r="14" spans="1:11" ht="15" customHeight="1" x14ac:dyDescent="0.25">
      <c r="A14" s="32"/>
      <c r="B14" s="92"/>
      <c r="C14" s="93"/>
      <c r="D14" s="90"/>
      <c r="E14" s="96"/>
      <c r="F14" s="104" t="s">
        <v>86</v>
      </c>
      <c r="G14" s="104" t="s">
        <v>87</v>
      </c>
      <c r="H14" s="102"/>
      <c r="I14" s="15"/>
      <c r="J14" s="15"/>
      <c r="K14" s="15"/>
    </row>
    <row r="15" spans="1:11" ht="37.5" customHeight="1" x14ac:dyDescent="0.25">
      <c r="A15" s="32"/>
      <c r="B15" s="31" t="s">
        <v>3</v>
      </c>
      <c r="C15" s="30" t="s">
        <v>26</v>
      </c>
      <c r="D15" s="90"/>
      <c r="E15" s="117"/>
      <c r="F15" s="119"/>
      <c r="G15" s="119"/>
      <c r="H15" s="118"/>
      <c r="I15" s="15"/>
      <c r="J15" s="15"/>
      <c r="K15" s="15"/>
    </row>
    <row r="16" spans="1:11" x14ac:dyDescent="0.25">
      <c r="A16" s="32"/>
      <c r="B16" s="33">
        <v>4125</v>
      </c>
      <c r="C16" s="34" t="s">
        <v>76</v>
      </c>
      <c r="D16" s="34">
        <v>62</v>
      </c>
      <c r="E16" s="34">
        <v>638</v>
      </c>
      <c r="F16" s="34">
        <v>3748</v>
      </c>
      <c r="G16" s="34">
        <v>0</v>
      </c>
      <c r="H16" s="34">
        <v>377</v>
      </c>
      <c r="I16" s="15"/>
      <c r="J16" s="15"/>
      <c r="K16" s="15"/>
    </row>
    <row r="17" spans="2:13" ht="27" customHeight="1" x14ac:dyDescent="0.25">
      <c r="B17" s="87" t="s">
        <v>103</v>
      </c>
      <c r="C17" s="87"/>
      <c r="D17" s="87"/>
      <c r="E17" s="87"/>
      <c r="F17" s="87"/>
      <c r="G17" s="87"/>
      <c r="H17" s="87"/>
      <c r="I17" s="40"/>
      <c r="J17" s="40"/>
      <c r="K17" s="40"/>
    </row>
    <row r="18" spans="2:13" s="20" customFormat="1" ht="41.25" customHeight="1" x14ac:dyDescent="0.25">
      <c r="B18" s="87" t="s">
        <v>124</v>
      </c>
      <c r="C18" s="87"/>
      <c r="D18" s="87"/>
      <c r="E18" s="87"/>
      <c r="F18" s="87"/>
      <c r="G18" s="87"/>
      <c r="H18" s="87"/>
      <c r="I18" s="40"/>
      <c r="J18" s="40"/>
      <c r="K18" s="40"/>
      <c r="M18" s="13"/>
    </row>
    <row r="19" spans="2:13" x14ac:dyDescent="0.25">
      <c r="B19" s="17"/>
      <c r="C19" s="15"/>
      <c r="D19" s="15"/>
      <c r="E19" s="15"/>
      <c r="F19" s="15"/>
      <c r="G19" s="15"/>
      <c r="H19" s="15"/>
      <c r="I19" s="15"/>
      <c r="J19" s="15"/>
      <c r="K19" s="15"/>
    </row>
    <row r="20" spans="2:13" ht="27" customHeight="1" x14ac:dyDescent="0.25">
      <c r="B20" s="108" t="s">
        <v>56</v>
      </c>
      <c r="C20" s="109"/>
      <c r="D20" s="109"/>
      <c r="E20" s="109"/>
      <c r="F20" s="109"/>
      <c r="G20" s="115"/>
      <c r="H20" s="41">
        <v>30</v>
      </c>
      <c r="I20" s="15"/>
      <c r="J20" s="15"/>
    </row>
    <row r="21" spans="2:13" x14ac:dyDescent="0.25">
      <c r="B21" s="116"/>
      <c r="C21" s="116"/>
      <c r="D21" s="116"/>
      <c r="E21" s="116"/>
      <c r="F21" s="116"/>
      <c r="G21" s="116"/>
      <c r="H21" s="116"/>
      <c r="I21" s="116"/>
      <c r="J21" s="116"/>
      <c r="K21" s="15"/>
    </row>
    <row r="22" spans="2:13" ht="39" customHeight="1" x14ac:dyDescent="0.25">
      <c r="B22" s="108" t="s">
        <v>74</v>
      </c>
      <c r="C22" s="109"/>
      <c r="D22" s="109"/>
      <c r="E22" s="109"/>
      <c r="F22" s="109"/>
      <c r="G22" s="109"/>
      <c r="H22" s="109"/>
      <c r="I22" s="15"/>
      <c r="J22" s="15"/>
      <c r="K22" s="15"/>
    </row>
    <row r="23" spans="2:13" x14ac:dyDescent="0.25">
      <c r="B23" s="110" t="s">
        <v>27</v>
      </c>
      <c r="C23" s="111"/>
      <c r="D23" s="111"/>
      <c r="E23" s="111"/>
      <c r="F23" s="111"/>
      <c r="G23" s="112"/>
      <c r="H23" s="36">
        <v>623</v>
      </c>
      <c r="I23" s="15"/>
      <c r="J23" s="15"/>
      <c r="K23" s="15"/>
    </row>
    <row r="24" spans="2:13" ht="15" customHeight="1" x14ac:dyDescent="0.25">
      <c r="B24" s="106" t="s">
        <v>28</v>
      </c>
      <c r="C24" s="107"/>
      <c r="D24" s="107"/>
      <c r="E24" s="107"/>
      <c r="F24" s="107"/>
      <c r="G24" s="107"/>
      <c r="H24" s="36">
        <v>660</v>
      </c>
      <c r="I24" s="15"/>
      <c r="J24" s="15"/>
      <c r="K24" s="15"/>
    </row>
    <row r="25" spans="2:13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2:13" ht="39" customHeight="1" x14ac:dyDescent="0.25">
      <c r="B26" s="108" t="s">
        <v>4</v>
      </c>
      <c r="C26" s="109"/>
      <c r="D26" s="109"/>
      <c r="E26" s="109"/>
      <c r="F26" s="109"/>
      <c r="G26" s="109"/>
      <c r="H26" s="109"/>
      <c r="I26" s="15"/>
      <c r="J26" s="15"/>
      <c r="K26" s="15"/>
    </row>
    <row r="27" spans="2:13" ht="27" customHeight="1" x14ac:dyDescent="0.25">
      <c r="B27" s="110" t="s">
        <v>29</v>
      </c>
      <c r="C27" s="111"/>
      <c r="D27" s="111"/>
      <c r="E27" s="111"/>
      <c r="F27" s="111"/>
      <c r="G27" s="112"/>
      <c r="H27" s="41">
        <v>30</v>
      </c>
      <c r="I27" s="15"/>
      <c r="J27" s="15"/>
      <c r="K27" s="15"/>
    </row>
    <row r="28" spans="2:13" x14ac:dyDescent="0.25">
      <c r="B28" s="18"/>
      <c r="C28" s="16"/>
      <c r="D28" s="15"/>
      <c r="E28" s="15"/>
      <c r="F28" s="15"/>
      <c r="G28" s="15"/>
      <c r="H28" s="15"/>
      <c r="I28" s="15"/>
      <c r="J28" s="15"/>
      <c r="K28" s="15"/>
    </row>
    <row r="29" spans="2:13" ht="15" customHeight="1" x14ac:dyDescent="0.25">
      <c r="B29" s="113" t="s">
        <v>30</v>
      </c>
      <c r="C29" s="113"/>
      <c r="D29" s="113"/>
      <c r="E29" s="114"/>
      <c r="F29" s="15"/>
      <c r="G29" s="15"/>
      <c r="H29" s="15"/>
      <c r="I29" s="15"/>
      <c r="J29" s="15"/>
      <c r="K29" s="15"/>
    </row>
    <row r="30" spans="2:13" ht="71.25" customHeight="1" x14ac:dyDescent="0.25">
      <c r="B30" s="72" t="s">
        <v>5</v>
      </c>
      <c r="C30" s="72" t="s">
        <v>6</v>
      </c>
      <c r="D30" s="72" t="s">
        <v>7</v>
      </c>
      <c r="E30" s="72" t="s">
        <v>31</v>
      </c>
      <c r="F30" s="15"/>
      <c r="G30" s="15"/>
      <c r="H30" s="15"/>
      <c r="I30" s="15"/>
      <c r="J30" s="15"/>
      <c r="K30" s="15"/>
    </row>
    <row r="31" spans="2:13" x14ac:dyDescent="0.25">
      <c r="B31" s="39">
        <v>58</v>
      </c>
      <c r="C31" s="33">
        <v>57</v>
      </c>
      <c r="D31" s="33">
        <v>58</v>
      </c>
      <c r="E31" s="33">
        <v>0</v>
      </c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</row>
  </sheetData>
  <mergeCells count="17">
    <mergeCell ref="B12:C14"/>
    <mergeCell ref="D12:D15"/>
    <mergeCell ref="E12:E15"/>
    <mergeCell ref="F12:G13"/>
    <mergeCell ref="H12:H15"/>
    <mergeCell ref="F14:F15"/>
    <mergeCell ref="G14:G15"/>
    <mergeCell ref="B24:G24"/>
    <mergeCell ref="B26:H26"/>
    <mergeCell ref="B27:G27"/>
    <mergeCell ref="B29:E29"/>
    <mergeCell ref="B17:H17"/>
    <mergeCell ref="B18:H18"/>
    <mergeCell ref="B20:G20"/>
    <mergeCell ref="B21:J21"/>
    <mergeCell ref="B22:H22"/>
    <mergeCell ref="B23:G23"/>
  </mergeCells>
  <pageMargins left="0" right="0" top="0" bottom="0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5E66-F308-4E0C-9C75-4F7588F1E55A}">
  <dimension ref="A1:M32"/>
  <sheetViews>
    <sheetView showGridLines="0" topLeftCell="A17" zoomScaleNormal="100" workbookViewId="0"/>
  </sheetViews>
  <sheetFormatPr baseColWidth="10" defaultColWidth="11.42578125" defaultRowHeight="15" x14ac:dyDescent="0.25"/>
  <cols>
    <col min="2" max="2" width="16.28515625" customWidth="1"/>
    <col min="3" max="3" width="14.5703125" customWidth="1"/>
    <col min="4" max="4" width="15.85546875" customWidth="1"/>
    <col min="5" max="5" width="15.140625" customWidth="1"/>
    <col min="6" max="6" width="14.85546875" customWidth="1"/>
    <col min="7" max="7" width="18.140625" customWidth="1"/>
    <col min="8" max="8" width="15.85546875" customWidth="1"/>
    <col min="9" max="9" width="12.28515625" customWidth="1"/>
    <col min="10" max="10" width="10" customWidth="1"/>
    <col min="11" max="11" width="11.28515625" customWidth="1"/>
    <col min="12" max="12" width="12.28515625" customWidth="1"/>
    <col min="13" max="13" width="12.5703125" customWidth="1"/>
  </cols>
  <sheetData>
    <row r="1" spans="1:11" x14ac:dyDescent="0.25">
      <c r="B1" s="5"/>
      <c r="C1" s="11"/>
      <c r="D1" s="12"/>
      <c r="E1" s="12"/>
      <c r="F1" s="12"/>
      <c r="G1" s="12"/>
      <c r="H1" s="12"/>
      <c r="I1" s="12"/>
      <c r="J1" s="12"/>
      <c r="K1" s="12"/>
    </row>
    <row r="2" spans="1:11" x14ac:dyDescent="0.25">
      <c r="B2" s="5"/>
      <c r="C2" s="11"/>
      <c r="D2" s="12"/>
      <c r="E2" s="12"/>
      <c r="F2" s="12"/>
      <c r="G2" s="12"/>
      <c r="H2" s="12"/>
      <c r="I2" s="12"/>
      <c r="J2" s="12"/>
      <c r="K2" s="12"/>
    </row>
    <row r="3" spans="1:11" x14ac:dyDescent="0.25">
      <c r="B3" s="5"/>
      <c r="C3" s="11"/>
      <c r="D3" s="12"/>
      <c r="E3" s="12"/>
      <c r="F3" s="12"/>
      <c r="G3" s="12"/>
      <c r="H3" s="12"/>
      <c r="I3" s="12"/>
      <c r="J3" s="12"/>
      <c r="K3" s="12"/>
    </row>
    <row r="4" spans="1:11" x14ac:dyDescent="0.25">
      <c r="B4" s="5"/>
      <c r="C4" s="11"/>
      <c r="D4" s="12"/>
      <c r="E4" s="12"/>
      <c r="F4" s="12"/>
      <c r="G4" s="12"/>
      <c r="H4" s="12"/>
      <c r="I4" s="12"/>
      <c r="J4" s="12"/>
      <c r="K4" s="12"/>
    </row>
    <row r="5" spans="1:11" x14ac:dyDescent="0.25">
      <c r="B5" s="5"/>
      <c r="C5" s="11"/>
      <c r="D5" s="12"/>
      <c r="E5" s="12"/>
      <c r="F5" s="12"/>
      <c r="G5" s="12"/>
      <c r="H5" s="12"/>
      <c r="I5" s="12"/>
      <c r="J5" s="12"/>
      <c r="K5" s="12"/>
    </row>
    <row r="6" spans="1:11" x14ac:dyDescent="0.25">
      <c r="B6" s="5"/>
      <c r="C6" s="11"/>
      <c r="D6" s="12"/>
      <c r="E6" s="12"/>
      <c r="F6" s="12"/>
      <c r="G6" s="12"/>
      <c r="H6" s="12"/>
      <c r="I6" s="12"/>
      <c r="J6" s="12"/>
      <c r="K6" s="12"/>
    </row>
    <row r="7" spans="1:11" x14ac:dyDescent="0.25">
      <c r="B7" s="5"/>
      <c r="C7" s="11"/>
      <c r="D7" s="12"/>
      <c r="E7" s="12"/>
      <c r="F7" s="12"/>
      <c r="G7" s="12"/>
      <c r="H7" s="12"/>
      <c r="I7" s="12"/>
      <c r="J7" s="12"/>
      <c r="K7" s="12"/>
    </row>
    <row r="8" spans="1:11" x14ac:dyDescent="0.25">
      <c r="B8" s="5"/>
      <c r="C8" s="11"/>
      <c r="D8" s="12"/>
      <c r="E8" s="12"/>
      <c r="F8" s="12"/>
      <c r="G8" s="12"/>
      <c r="H8" s="12"/>
      <c r="I8" s="12"/>
      <c r="J8" s="12"/>
      <c r="K8" s="12"/>
    </row>
    <row r="9" spans="1:11" x14ac:dyDescent="0.25">
      <c r="B9" s="5"/>
      <c r="C9" s="11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B10" s="5"/>
      <c r="C10" s="11"/>
      <c r="D10" s="12"/>
      <c r="E10" s="12"/>
      <c r="F10" s="12"/>
      <c r="G10" s="12"/>
      <c r="H10" s="12"/>
      <c r="I10" s="12"/>
      <c r="J10" s="12"/>
      <c r="K10" s="12"/>
    </row>
    <row r="11" spans="1:11" ht="15" customHeight="1" x14ac:dyDescent="0.25">
      <c r="A11" s="32"/>
      <c r="B11" s="88" t="s">
        <v>55</v>
      </c>
      <c r="C11" s="89"/>
      <c r="D11" s="88" t="s">
        <v>85</v>
      </c>
      <c r="E11" s="95" t="s">
        <v>0</v>
      </c>
      <c r="F11" s="95" t="s">
        <v>1</v>
      </c>
      <c r="G11" s="89"/>
      <c r="H11" s="100" t="s">
        <v>2</v>
      </c>
      <c r="I11" s="15"/>
      <c r="J11" s="15"/>
      <c r="K11" s="15"/>
    </row>
    <row r="12" spans="1:11" ht="15.75" thickBot="1" x14ac:dyDescent="0.3">
      <c r="A12" s="32"/>
      <c r="B12" s="90"/>
      <c r="C12" s="91"/>
      <c r="D12" s="90"/>
      <c r="E12" s="96"/>
      <c r="F12" s="98"/>
      <c r="G12" s="99"/>
      <c r="H12" s="101"/>
      <c r="I12" s="15"/>
      <c r="J12" s="15"/>
      <c r="K12" s="15"/>
    </row>
    <row r="13" spans="1:11" ht="15" customHeight="1" x14ac:dyDescent="0.25">
      <c r="A13" s="32"/>
      <c r="B13" s="92"/>
      <c r="C13" s="93"/>
      <c r="D13" s="90"/>
      <c r="E13" s="96"/>
      <c r="F13" s="104" t="s">
        <v>86</v>
      </c>
      <c r="G13" s="104" t="s">
        <v>87</v>
      </c>
      <c r="H13" s="102"/>
      <c r="I13" s="15"/>
      <c r="J13" s="15"/>
      <c r="K13" s="15"/>
    </row>
    <row r="14" spans="1:11" ht="37.5" customHeight="1" x14ac:dyDescent="0.25">
      <c r="A14" s="32"/>
      <c r="B14" s="31" t="s">
        <v>3</v>
      </c>
      <c r="C14" s="30" t="s">
        <v>26</v>
      </c>
      <c r="D14" s="90"/>
      <c r="E14" s="117"/>
      <c r="F14" s="119"/>
      <c r="G14" s="119"/>
      <c r="H14" s="118"/>
      <c r="I14" s="15"/>
      <c r="J14" s="15"/>
      <c r="K14" s="15"/>
    </row>
    <row r="15" spans="1:11" x14ac:dyDescent="0.25">
      <c r="A15" s="32"/>
      <c r="B15" s="33" t="s">
        <v>76</v>
      </c>
      <c r="C15" s="34" t="s">
        <v>76</v>
      </c>
      <c r="D15" s="34" t="s">
        <v>76</v>
      </c>
      <c r="E15" s="34" t="s">
        <v>76</v>
      </c>
      <c r="F15" s="34" t="s">
        <v>76</v>
      </c>
      <c r="G15" s="34" t="s">
        <v>76</v>
      </c>
      <c r="H15" s="34" t="s">
        <v>76</v>
      </c>
      <c r="I15" s="15"/>
      <c r="J15" s="15"/>
      <c r="K15" s="15"/>
    </row>
    <row r="16" spans="1:11" ht="27" customHeight="1" x14ac:dyDescent="0.25">
      <c r="B16" s="87" t="s">
        <v>103</v>
      </c>
      <c r="C16" s="87"/>
      <c r="D16" s="87"/>
      <c r="E16" s="87"/>
      <c r="F16" s="87"/>
      <c r="G16" s="87"/>
      <c r="H16" s="87"/>
      <c r="I16" s="40"/>
      <c r="J16" s="40"/>
      <c r="K16" s="40"/>
    </row>
    <row r="17" spans="2:13" s="20" customFormat="1" ht="41.25" customHeight="1" x14ac:dyDescent="0.25">
      <c r="B17" s="87" t="s">
        <v>89</v>
      </c>
      <c r="C17" s="87"/>
      <c r="D17" s="87"/>
      <c r="E17" s="87"/>
      <c r="F17" s="87"/>
      <c r="G17" s="87"/>
      <c r="H17" s="87"/>
      <c r="I17" s="40"/>
      <c r="J17" s="40"/>
      <c r="K17" s="40"/>
      <c r="M17" s="13"/>
    </row>
    <row r="18" spans="2:13" x14ac:dyDescent="0.25">
      <c r="B18" s="17"/>
      <c r="C18" s="15"/>
      <c r="D18" s="15"/>
      <c r="E18" s="15"/>
      <c r="F18" s="15"/>
      <c r="G18" s="15"/>
      <c r="H18" s="15"/>
      <c r="I18" s="15"/>
      <c r="J18" s="15"/>
      <c r="K18" s="15"/>
    </row>
    <row r="19" spans="2:13" ht="27" customHeight="1" x14ac:dyDescent="0.25">
      <c r="B19" s="108" t="s">
        <v>56</v>
      </c>
      <c r="C19" s="109"/>
      <c r="D19" s="109"/>
      <c r="E19" s="109"/>
      <c r="F19" s="109"/>
      <c r="G19" s="115"/>
      <c r="H19" s="41" t="s">
        <v>76</v>
      </c>
      <c r="I19" s="15"/>
      <c r="J19" s="15"/>
    </row>
    <row r="20" spans="2:13" x14ac:dyDescent="0.25">
      <c r="B20" s="116"/>
      <c r="C20" s="116"/>
      <c r="D20" s="116"/>
      <c r="E20" s="116"/>
      <c r="F20" s="116"/>
      <c r="G20" s="116"/>
      <c r="H20" s="116"/>
      <c r="I20" s="116"/>
      <c r="J20" s="116"/>
      <c r="K20" s="15"/>
    </row>
    <row r="21" spans="2:13" ht="39" customHeight="1" x14ac:dyDescent="0.25">
      <c r="B21" s="108" t="s">
        <v>74</v>
      </c>
      <c r="C21" s="109"/>
      <c r="D21" s="109"/>
      <c r="E21" s="109"/>
      <c r="F21" s="109"/>
      <c r="G21" s="109"/>
      <c r="H21" s="109"/>
      <c r="I21" s="15"/>
      <c r="J21" s="15"/>
      <c r="K21" s="15"/>
    </row>
    <row r="22" spans="2:13" x14ac:dyDescent="0.25">
      <c r="B22" s="110" t="s">
        <v>27</v>
      </c>
      <c r="C22" s="111"/>
      <c r="D22" s="111"/>
      <c r="E22" s="111"/>
      <c r="F22" s="111"/>
      <c r="G22" s="112"/>
      <c r="H22" s="47" t="s">
        <v>76</v>
      </c>
      <c r="I22" s="15"/>
      <c r="J22" s="15"/>
      <c r="K22" s="15"/>
    </row>
    <row r="23" spans="2:13" ht="15" customHeight="1" x14ac:dyDescent="0.25">
      <c r="B23" s="106" t="s">
        <v>28</v>
      </c>
      <c r="C23" s="107"/>
      <c r="D23" s="107"/>
      <c r="E23" s="107"/>
      <c r="F23" s="107"/>
      <c r="G23" s="107"/>
      <c r="H23" s="47" t="s">
        <v>76</v>
      </c>
      <c r="I23" s="15"/>
      <c r="J23" s="15"/>
      <c r="K23" s="15"/>
    </row>
    <row r="24" spans="2:13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2:13" ht="39" customHeight="1" x14ac:dyDescent="0.25">
      <c r="B25" s="108" t="s">
        <v>4</v>
      </c>
      <c r="C25" s="109"/>
      <c r="D25" s="109"/>
      <c r="E25" s="109"/>
      <c r="F25" s="109"/>
      <c r="G25" s="109"/>
      <c r="H25" s="109"/>
      <c r="I25" s="15"/>
      <c r="J25" s="15"/>
      <c r="K25" s="15"/>
    </row>
    <row r="26" spans="2:13" ht="27" customHeight="1" x14ac:dyDescent="0.25">
      <c r="B26" s="110" t="s">
        <v>29</v>
      </c>
      <c r="C26" s="111"/>
      <c r="D26" s="111"/>
      <c r="E26" s="111"/>
      <c r="F26" s="111"/>
      <c r="G26" s="112"/>
      <c r="H26" s="41" t="s">
        <v>76</v>
      </c>
      <c r="I26" s="15"/>
      <c r="J26" s="15"/>
      <c r="K26" s="15"/>
    </row>
    <row r="27" spans="2:13" x14ac:dyDescent="0.25">
      <c r="B27" s="18"/>
      <c r="C27" s="16"/>
      <c r="D27" s="15"/>
      <c r="E27" s="15"/>
      <c r="F27" s="15"/>
      <c r="G27" s="15"/>
      <c r="H27" s="15"/>
      <c r="I27" s="15"/>
      <c r="J27" s="15"/>
      <c r="K27" s="15"/>
    </row>
    <row r="28" spans="2:13" ht="15" customHeight="1" x14ac:dyDescent="0.25">
      <c r="B28" s="88" t="s">
        <v>30</v>
      </c>
      <c r="C28" s="88"/>
      <c r="D28" s="88"/>
      <c r="E28" s="89"/>
      <c r="F28" s="15"/>
      <c r="G28" s="15"/>
      <c r="H28" s="15"/>
      <c r="I28" s="15"/>
      <c r="J28" s="15"/>
      <c r="K28" s="15"/>
    </row>
    <row r="29" spans="2:13" ht="71.25" customHeight="1" x14ac:dyDescent="0.25">
      <c r="B29" s="76" t="s">
        <v>5</v>
      </c>
      <c r="C29" s="77" t="s">
        <v>6</v>
      </c>
      <c r="D29" s="77" t="s">
        <v>7</v>
      </c>
      <c r="E29" s="77" t="s">
        <v>31</v>
      </c>
      <c r="F29" s="15"/>
      <c r="G29" s="15"/>
      <c r="H29" s="15"/>
      <c r="I29" s="15"/>
      <c r="J29" s="15"/>
      <c r="K29" s="15"/>
    </row>
    <row r="30" spans="2:13" x14ac:dyDescent="0.25">
      <c r="B30" s="39" t="s">
        <v>76</v>
      </c>
      <c r="C30" s="33" t="s">
        <v>76</v>
      </c>
      <c r="D30" s="33" t="s">
        <v>76</v>
      </c>
      <c r="E30" s="33" t="s">
        <v>76</v>
      </c>
      <c r="F30" s="15"/>
      <c r="G30" s="15"/>
      <c r="H30" s="15"/>
      <c r="I30" s="15"/>
      <c r="J30" s="15"/>
      <c r="K30" s="15"/>
    </row>
    <row r="31" spans="2:13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2:13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7">
    <mergeCell ref="B11:C13"/>
    <mergeCell ref="D11:D14"/>
    <mergeCell ref="E11:E14"/>
    <mergeCell ref="F11:G12"/>
    <mergeCell ref="H11:H14"/>
    <mergeCell ref="F13:F14"/>
    <mergeCell ref="G13:G14"/>
    <mergeCell ref="B23:G23"/>
    <mergeCell ref="B25:H25"/>
    <mergeCell ref="B26:G26"/>
    <mergeCell ref="B28:E28"/>
    <mergeCell ref="B16:H16"/>
    <mergeCell ref="B17:H17"/>
    <mergeCell ref="B19:G19"/>
    <mergeCell ref="B20:J20"/>
    <mergeCell ref="B21:H21"/>
    <mergeCell ref="B22:G22"/>
  </mergeCells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Introduccion</vt:lpstr>
      <vt:lpstr>Fuente</vt:lpstr>
      <vt:lpstr>Presupuesto</vt:lpstr>
      <vt:lpstr>Resumen solicitudes</vt:lpstr>
      <vt:lpstr>Violencia de género</vt:lpstr>
      <vt:lpstr>Impugnaciones</vt:lpstr>
      <vt:lpstr>ANDALUCÍA</vt:lpstr>
      <vt:lpstr>Almería</vt:lpstr>
      <vt:lpstr>Cádiz</vt:lpstr>
      <vt:lpstr>Córdoba</vt:lpstr>
      <vt:lpstr>Granada</vt:lpstr>
      <vt:lpstr>Huelva</vt:lpstr>
      <vt:lpstr>Jaén</vt:lpstr>
      <vt:lpstr>Málaga</vt:lpstr>
      <vt:lpstr>Sevilla</vt:lpstr>
      <vt:lpstr>ARAGÓN</vt:lpstr>
      <vt:lpstr>Huesca</vt:lpstr>
      <vt:lpstr>Teruel</vt:lpstr>
      <vt:lpstr>Zaragoza</vt:lpstr>
      <vt:lpstr>ASTURIAS, PRINCIPADO DE</vt:lpstr>
      <vt:lpstr>CANARIAS</vt:lpstr>
      <vt:lpstr>Gran Canaria</vt:lpstr>
      <vt:lpstr>Lanzarote</vt:lpstr>
      <vt:lpstr>Palma, La</vt:lpstr>
      <vt:lpstr>Tenerife</vt:lpstr>
      <vt:lpstr>CANTABRIA</vt:lpstr>
      <vt:lpstr>CATALUÑA</vt:lpstr>
      <vt:lpstr>Barcelona</vt:lpstr>
      <vt:lpstr>Girona</vt:lpstr>
      <vt:lpstr>Lleida</vt:lpstr>
      <vt:lpstr>Tarragona</vt:lpstr>
      <vt:lpstr>Terres de l'Ebre</vt:lpstr>
      <vt:lpstr>C. VALENCIANA</vt:lpstr>
      <vt:lpstr>Alicante_Alacant</vt:lpstr>
      <vt:lpstr>Castellón_Castelló</vt:lpstr>
      <vt:lpstr>Valencia_València</vt:lpstr>
      <vt:lpstr>GALICIA</vt:lpstr>
      <vt:lpstr>Coruña, A</vt:lpstr>
      <vt:lpstr>Lugo</vt:lpstr>
      <vt:lpstr>Ourense</vt:lpstr>
      <vt:lpstr>Pontevedra</vt:lpstr>
      <vt:lpstr>MADRID, COMUNIDAD DE</vt:lpstr>
      <vt:lpstr>NAVARRA, COMUNIDAD FORAL DE</vt:lpstr>
      <vt:lpstr>PAÍS VASCO</vt:lpstr>
      <vt:lpstr>Araba_Álava</vt:lpstr>
      <vt:lpstr>Bizkaia</vt:lpstr>
      <vt:lpstr>Guipuzkoa</vt:lpstr>
      <vt:lpstr>RIOJA, LA</vt:lpstr>
      <vt:lpstr>Ámbito MINISTERIO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Jesús María Martínez Taboada</cp:lastModifiedBy>
  <cp:lastPrinted>2015-12-15T10:27:51Z</cp:lastPrinted>
  <dcterms:created xsi:type="dcterms:W3CDTF">2015-11-03T09:10:38Z</dcterms:created>
  <dcterms:modified xsi:type="dcterms:W3CDTF">2025-06-20T07:52:12Z</dcterms:modified>
</cp:coreProperties>
</file>